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5630" windowHeight="12120" activeTab="0"/>
  </bookViews>
  <sheets>
    <sheet name="2009-Y2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<sst xmlns="http://schemas.openxmlformats.org/spreadsheetml/2006/main" count="38" uniqueCount="37">
  <si>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</si>
  <si>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</si>
  <si>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</si>
  <si>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</si>
  <si>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</si>
  <si>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</si>
  <si>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</si>
  <si>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現場封緘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</si>
  <si>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</si>
  <si>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</si>
  <si>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</si>
  <si>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</si>
  <si>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</si>
  <si>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</si>
  <si>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</si>
  <si>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</si>
  <si>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</si>
  <si>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</si>
  <si>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</si>
  <si>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</si>
  <si>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</si>
  <si>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</si>
  <si>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disp.v2</t>
  </si>
  <si>
    <t>disp.h</t>
  </si>
  <si>
    <t>mm</t>
  </si>
  <si>
    <t>Fc9-1</t>
  </si>
  <si>
    <t>μ</t>
  </si>
  <si>
    <t>応力</t>
  </si>
  <si>
    <t>Ｎ／ｍｍ2</t>
  </si>
  <si>
    <t>平均ひずみ</t>
  </si>
  <si>
    <t>step</t>
  </si>
  <si>
    <t>time</t>
  </si>
  <si>
    <t>load</t>
  </si>
  <si>
    <t>disp.v1</t>
  </si>
  <si>
    <t>kN</t>
  </si>
  <si>
    <t>mm</t>
  </si>
  <si>
    <t>Fc7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</si>
</sst>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-0.0045"/>
          <c:w val="0.8995"/>
          <c:h val="0.8575"/>
        </c:manualLayout>
      </c:layout>
      <c:scatterChart>
        <c:scatterStyle val="line"/>
        <c:varyColors val="0"/>
        <c:ser>
          <c:idx val="0"/>
          <c:order val="0"/>
          <c:tx>
            <c:strRef>
              <c:f>'2009-Y2'!$A$17</c:f>
              <c:strCache>
                <c:ptCount val="1"/>
                <c:pt idx="0">
                  <c:v>Fc9-1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'2009-Y2'!$Q$3:$Q$412</c:f>
              <c:numCache>
                <c:ptCount val="410"/>
                <c:pt idx="0">
                  <c:v>-2.5</c:v>
                </c:pt>
                <c:pt idx="1">
                  <c:v>-2.5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0</c:v>
                </c:pt>
                <c:pt idx="7">
                  <c:v>2.5</c:v>
                </c:pt>
                <c:pt idx="8">
                  <c:v>0</c:v>
                </c:pt>
                <c:pt idx="9">
                  <c:v>5</c:v>
                </c:pt>
                <c:pt idx="10">
                  <c:v>7.5</c:v>
                </c:pt>
                <c:pt idx="11">
                  <c:v>7.5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10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37.5</c:v>
                </c:pt>
                <c:pt idx="20">
                  <c:v>44.99999999999999</c:v>
                </c:pt>
                <c:pt idx="21">
                  <c:v>60</c:v>
                </c:pt>
                <c:pt idx="22">
                  <c:v>75</c:v>
                </c:pt>
                <c:pt idx="23">
                  <c:v>85</c:v>
                </c:pt>
                <c:pt idx="24">
                  <c:v>100</c:v>
                </c:pt>
                <c:pt idx="25">
                  <c:v>109.99999999999999</c:v>
                </c:pt>
                <c:pt idx="26">
                  <c:v>130</c:v>
                </c:pt>
                <c:pt idx="27">
                  <c:v>147.49999999999997</c:v>
                </c:pt>
                <c:pt idx="28">
                  <c:v>165</c:v>
                </c:pt>
                <c:pt idx="29">
                  <c:v>189.99999999999997</c:v>
                </c:pt>
                <c:pt idx="30">
                  <c:v>202.50000000000003</c:v>
                </c:pt>
                <c:pt idx="31">
                  <c:v>222.5</c:v>
                </c:pt>
                <c:pt idx="32">
                  <c:v>235</c:v>
                </c:pt>
                <c:pt idx="33">
                  <c:v>257.49999999999994</c:v>
                </c:pt>
                <c:pt idx="34">
                  <c:v>272.5</c:v>
                </c:pt>
                <c:pt idx="35">
                  <c:v>292.5</c:v>
                </c:pt>
                <c:pt idx="36">
                  <c:v>315</c:v>
                </c:pt>
                <c:pt idx="37">
                  <c:v>332.5</c:v>
                </c:pt>
                <c:pt idx="38">
                  <c:v>345.00000000000006</c:v>
                </c:pt>
                <c:pt idx="39">
                  <c:v>370</c:v>
                </c:pt>
                <c:pt idx="40">
                  <c:v>382.5</c:v>
                </c:pt>
                <c:pt idx="41">
                  <c:v>397.5</c:v>
                </c:pt>
                <c:pt idx="42">
                  <c:v>417.5</c:v>
                </c:pt>
                <c:pt idx="43">
                  <c:v>437.49999999999994</c:v>
                </c:pt>
                <c:pt idx="44">
                  <c:v>447.5</c:v>
                </c:pt>
                <c:pt idx="45">
                  <c:v>475</c:v>
                </c:pt>
                <c:pt idx="46">
                  <c:v>490</c:v>
                </c:pt>
                <c:pt idx="47">
                  <c:v>507.50000000000006</c:v>
                </c:pt>
                <c:pt idx="48">
                  <c:v>532.5</c:v>
                </c:pt>
                <c:pt idx="49">
                  <c:v>550</c:v>
                </c:pt>
                <c:pt idx="50">
                  <c:v>565</c:v>
                </c:pt>
                <c:pt idx="51">
                  <c:v>585</c:v>
                </c:pt>
                <c:pt idx="52">
                  <c:v>612.5</c:v>
                </c:pt>
                <c:pt idx="53">
                  <c:v>635</c:v>
                </c:pt>
                <c:pt idx="54">
                  <c:v>670</c:v>
                </c:pt>
                <c:pt idx="55">
                  <c:v>685.0000000000001</c:v>
                </c:pt>
                <c:pt idx="56">
                  <c:v>709.9999999999999</c:v>
                </c:pt>
                <c:pt idx="57">
                  <c:v>732.5</c:v>
                </c:pt>
                <c:pt idx="58">
                  <c:v>752.5</c:v>
                </c:pt>
                <c:pt idx="59">
                  <c:v>787.5</c:v>
                </c:pt>
                <c:pt idx="60">
                  <c:v>815.0000000000001</c:v>
                </c:pt>
                <c:pt idx="61">
                  <c:v>845</c:v>
                </c:pt>
                <c:pt idx="62">
                  <c:v>869.9999999999999</c:v>
                </c:pt>
                <c:pt idx="63">
                  <c:v>900</c:v>
                </c:pt>
                <c:pt idx="64">
                  <c:v>932.5</c:v>
                </c:pt>
                <c:pt idx="65">
                  <c:v>980</c:v>
                </c:pt>
                <c:pt idx="66">
                  <c:v>992.5000000000001</c:v>
                </c:pt>
                <c:pt idx="67">
                  <c:v>1040</c:v>
                </c:pt>
                <c:pt idx="68">
                  <c:v>1072.4999999999998</c:v>
                </c:pt>
                <c:pt idx="69">
                  <c:v>1112.5</c:v>
                </c:pt>
                <c:pt idx="70">
                  <c:v>1155</c:v>
                </c:pt>
                <c:pt idx="71">
                  <c:v>1232.5</c:v>
                </c:pt>
                <c:pt idx="72">
                  <c:v>1277.5</c:v>
                </c:pt>
                <c:pt idx="73">
                  <c:v>1340</c:v>
                </c:pt>
                <c:pt idx="74">
                  <c:v>1402.5</c:v>
                </c:pt>
                <c:pt idx="75">
                  <c:v>1455</c:v>
                </c:pt>
                <c:pt idx="76">
                  <c:v>1527.5</c:v>
                </c:pt>
                <c:pt idx="77">
                  <c:v>1607.5</c:v>
                </c:pt>
                <c:pt idx="78">
                  <c:v>1675</c:v>
                </c:pt>
                <c:pt idx="79">
                  <c:v>1762.5</c:v>
                </c:pt>
                <c:pt idx="80">
                  <c:v>1835</c:v>
                </c:pt>
                <c:pt idx="81">
                  <c:v>1920</c:v>
                </c:pt>
                <c:pt idx="82">
                  <c:v>2022.5</c:v>
                </c:pt>
                <c:pt idx="83">
                  <c:v>2134.9999999999995</c:v>
                </c:pt>
                <c:pt idx="84">
                  <c:v>2215</c:v>
                </c:pt>
                <c:pt idx="85">
                  <c:v>2322.5</c:v>
                </c:pt>
                <c:pt idx="86">
                  <c:v>2420</c:v>
                </c:pt>
                <c:pt idx="87">
                  <c:v>2502.4999999999995</c:v>
                </c:pt>
                <c:pt idx="88">
                  <c:v>2605</c:v>
                </c:pt>
                <c:pt idx="89">
                  <c:v>2745</c:v>
                </c:pt>
                <c:pt idx="90">
                  <c:v>2832.5</c:v>
                </c:pt>
                <c:pt idx="91">
                  <c:v>2937.5</c:v>
                </c:pt>
                <c:pt idx="92">
                  <c:v>3045</c:v>
                </c:pt>
                <c:pt idx="93">
                  <c:v>3132.5</c:v>
                </c:pt>
                <c:pt idx="94">
                  <c:v>3250.0000000000005</c:v>
                </c:pt>
                <c:pt idx="95">
                  <c:v>3362.5</c:v>
                </c:pt>
                <c:pt idx="96">
                  <c:v>3532.5</c:v>
                </c:pt>
                <c:pt idx="97">
                  <c:v>3570</c:v>
                </c:pt>
                <c:pt idx="98">
                  <c:v>3687.5000000000005</c:v>
                </c:pt>
                <c:pt idx="99">
                  <c:v>3772.5</c:v>
                </c:pt>
                <c:pt idx="100">
                  <c:v>3895</c:v>
                </c:pt>
                <c:pt idx="101">
                  <c:v>4002.5</c:v>
                </c:pt>
                <c:pt idx="102">
                  <c:v>4087.5</c:v>
                </c:pt>
                <c:pt idx="103">
                  <c:v>4195</c:v>
                </c:pt>
                <c:pt idx="104">
                  <c:v>4287.500000000001</c:v>
                </c:pt>
                <c:pt idx="105">
                  <c:v>4470</c:v>
                </c:pt>
                <c:pt idx="106">
                  <c:v>4580</c:v>
                </c:pt>
                <c:pt idx="107">
                  <c:v>4694.999999999999</c:v>
                </c:pt>
                <c:pt idx="108">
                  <c:v>4792.5</c:v>
                </c:pt>
                <c:pt idx="109">
                  <c:v>4905</c:v>
                </c:pt>
                <c:pt idx="110">
                  <c:v>5022.5</c:v>
                </c:pt>
                <c:pt idx="111">
                  <c:v>5124.999999999999</c:v>
                </c:pt>
                <c:pt idx="112">
                  <c:v>5232.5</c:v>
                </c:pt>
                <c:pt idx="113">
                  <c:v>5410.000000000001</c:v>
                </c:pt>
                <c:pt idx="114">
                  <c:v>5522.500000000001</c:v>
                </c:pt>
                <c:pt idx="115">
                  <c:v>5627.5</c:v>
                </c:pt>
                <c:pt idx="116">
                  <c:v>5745</c:v>
                </c:pt>
                <c:pt idx="117">
                  <c:v>5857.5</c:v>
                </c:pt>
                <c:pt idx="118">
                  <c:v>5945.000000000001</c:v>
                </c:pt>
                <c:pt idx="119">
                  <c:v>6070</c:v>
                </c:pt>
                <c:pt idx="120">
                  <c:v>16070.000000000002</c:v>
                </c:pt>
                <c:pt idx="121">
                  <c:v>26070.000000000004</c:v>
                </c:pt>
                <c:pt idx="122">
                  <c:v>36070.00000000001</c:v>
                </c:pt>
                <c:pt idx="123">
                  <c:v>46070</c:v>
                </c:pt>
                <c:pt idx="124">
                  <c:v>56070</c:v>
                </c:pt>
                <c:pt idx="125">
                  <c:v>66070</c:v>
                </c:pt>
                <c:pt idx="126">
                  <c:v>76070</c:v>
                </c:pt>
                <c:pt idx="127">
                  <c:v>86070</c:v>
                </c:pt>
                <c:pt idx="128">
                  <c:v>96069.99999999999</c:v>
                </c:pt>
                <c:pt idx="129">
                  <c:v>106070</c:v>
                </c:pt>
                <c:pt idx="130">
                  <c:v>116069.99999999999</c:v>
                </c:pt>
                <c:pt idx="131">
                  <c:v>126069.99999999999</c:v>
                </c:pt>
                <c:pt idx="132">
                  <c:v>136070</c:v>
                </c:pt>
                <c:pt idx="133">
                  <c:v>146070</c:v>
                </c:pt>
                <c:pt idx="134">
                  <c:v>156070</c:v>
                </c:pt>
                <c:pt idx="135">
                  <c:v>166070</c:v>
                </c:pt>
                <c:pt idx="136">
                  <c:v>176070</c:v>
                </c:pt>
                <c:pt idx="137">
                  <c:v>186069.99999999997</c:v>
                </c:pt>
                <c:pt idx="138">
                  <c:v>196070</c:v>
                </c:pt>
                <c:pt idx="139">
                  <c:v>206070</c:v>
                </c:pt>
                <c:pt idx="140">
                  <c:v>216069.99999999997</c:v>
                </c:pt>
                <c:pt idx="141">
                  <c:v>226070</c:v>
                </c:pt>
                <c:pt idx="142">
                  <c:v>236070</c:v>
                </c:pt>
                <c:pt idx="143">
                  <c:v>246069.99999999997</c:v>
                </c:pt>
                <c:pt idx="144">
                  <c:v>256070.00000000003</c:v>
                </c:pt>
                <c:pt idx="145">
                  <c:v>266070</c:v>
                </c:pt>
                <c:pt idx="146">
                  <c:v>276070</c:v>
                </c:pt>
                <c:pt idx="147">
                  <c:v>286070</c:v>
                </c:pt>
                <c:pt idx="148">
                  <c:v>296070</c:v>
                </c:pt>
                <c:pt idx="149">
                  <c:v>306070</c:v>
                </c:pt>
                <c:pt idx="150">
                  <c:v>316070</c:v>
                </c:pt>
                <c:pt idx="151">
                  <c:v>326070</c:v>
                </c:pt>
                <c:pt idx="152">
                  <c:v>336070</c:v>
                </c:pt>
                <c:pt idx="153">
                  <c:v>346070</c:v>
                </c:pt>
                <c:pt idx="154">
                  <c:v>356070</c:v>
                </c:pt>
                <c:pt idx="155">
                  <c:v>366070</c:v>
                </c:pt>
                <c:pt idx="156">
                  <c:v>376070</c:v>
                </c:pt>
                <c:pt idx="157">
                  <c:v>386069.99999999994</c:v>
                </c:pt>
                <c:pt idx="158">
                  <c:v>396070</c:v>
                </c:pt>
                <c:pt idx="159">
                  <c:v>406070</c:v>
                </c:pt>
                <c:pt idx="160">
                  <c:v>416070</c:v>
                </c:pt>
                <c:pt idx="161">
                  <c:v>426070</c:v>
                </c:pt>
                <c:pt idx="162">
                  <c:v>436070</c:v>
                </c:pt>
                <c:pt idx="163">
                  <c:v>446069.99999999994</c:v>
                </c:pt>
                <c:pt idx="164">
                  <c:v>456070</c:v>
                </c:pt>
                <c:pt idx="165">
                  <c:v>466070</c:v>
                </c:pt>
                <c:pt idx="166">
                  <c:v>476070</c:v>
                </c:pt>
                <c:pt idx="167">
                  <c:v>486070</c:v>
                </c:pt>
                <c:pt idx="168">
                  <c:v>496070</c:v>
                </c:pt>
                <c:pt idx="169">
                  <c:v>506070</c:v>
                </c:pt>
                <c:pt idx="170">
                  <c:v>516070</c:v>
                </c:pt>
                <c:pt idx="171">
                  <c:v>526070</c:v>
                </c:pt>
                <c:pt idx="172">
                  <c:v>536070</c:v>
                </c:pt>
                <c:pt idx="173">
                  <c:v>546070</c:v>
                </c:pt>
                <c:pt idx="174">
                  <c:v>556070</c:v>
                </c:pt>
                <c:pt idx="175">
                  <c:v>566070</c:v>
                </c:pt>
                <c:pt idx="176">
                  <c:v>576070</c:v>
                </c:pt>
                <c:pt idx="177">
                  <c:v>586070</c:v>
                </c:pt>
                <c:pt idx="178">
                  <c:v>596070</c:v>
                </c:pt>
                <c:pt idx="179">
                  <c:v>606070</c:v>
                </c:pt>
                <c:pt idx="180">
                  <c:v>616070</c:v>
                </c:pt>
                <c:pt idx="181">
                  <c:v>626070</c:v>
                </c:pt>
                <c:pt idx="182">
                  <c:v>636070</c:v>
                </c:pt>
                <c:pt idx="183">
                  <c:v>646070</c:v>
                </c:pt>
                <c:pt idx="184">
                  <c:v>656070</c:v>
                </c:pt>
                <c:pt idx="185">
                  <c:v>666069.9999999999</c:v>
                </c:pt>
                <c:pt idx="186">
                  <c:v>676070</c:v>
                </c:pt>
                <c:pt idx="187">
                  <c:v>686070</c:v>
                </c:pt>
                <c:pt idx="188">
                  <c:v>696070</c:v>
                </c:pt>
                <c:pt idx="189">
                  <c:v>706070</c:v>
                </c:pt>
                <c:pt idx="190">
                  <c:v>716070</c:v>
                </c:pt>
                <c:pt idx="191">
                  <c:v>726070</c:v>
                </c:pt>
                <c:pt idx="192">
                  <c:v>736070</c:v>
                </c:pt>
                <c:pt idx="193">
                  <c:v>746070</c:v>
                </c:pt>
                <c:pt idx="194">
                  <c:v>756070</c:v>
                </c:pt>
                <c:pt idx="195">
                  <c:v>766070</c:v>
                </c:pt>
                <c:pt idx="196">
                  <c:v>776070</c:v>
                </c:pt>
                <c:pt idx="197">
                  <c:v>786070</c:v>
                </c:pt>
                <c:pt idx="198">
                  <c:v>796070</c:v>
                </c:pt>
                <c:pt idx="199">
                  <c:v>806070</c:v>
                </c:pt>
                <c:pt idx="200">
                  <c:v>816070</c:v>
                </c:pt>
                <c:pt idx="201">
                  <c:v>826070</c:v>
                </c:pt>
                <c:pt idx="202">
                  <c:v>836070</c:v>
                </c:pt>
                <c:pt idx="203">
                  <c:v>846070</c:v>
                </c:pt>
                <c:pt idx="204">
                  <c:v>856070</c:v>
                </c:pt>
                <c:pt idx="205">
                  <c:v>866070</c:v>
                </c:pt>
                <c:pt idx="206">
                  <c:v>876070</c:v>
                </c:pt>
                <c:pt idx="207">
                  <c:v>886070</c:v>
                </c:pt>
                <c:pt idx="208">
                  <c:v>896070</c:v>
                </c:pt>
                <c:pt idx="209">
                  <c:v>906070</c:v>
                </c:pt>
                <c:pt idx="210">
                  <c:v>916069.9999999999</c:v>
                </c:pt>
                <c:pt idx="211">
                  <c:v>926070</c:v>
                </c:pt>
                <c:pt idx="212">
                  <c:v>936070</c:v>
                </c:pt>
                <c:pt idx="213">
                  <c:v>946070</c:v>
                </c:pt>
                <c:pt idx="214">
                  <c:v>956070</c:v>
                </c:pt>
                <c:pt idx="215">
                  <c:v>966070</c:v>
                </c:pt>
                <c:pt idx="216">
                  <c:v>976070</c:v>
                </c:pt>
                <c:pt idx="217">
                  <c:v>986070</c:v>
                </c:pt>
                <c:pt idx="218">
                  <c:v>996070</c:v>
                </c:pt>
                <c:pt idx="219">
                  <c:v>1006070</c:v>
                </c:pt>
                <c:pt idx="220">
                  <c:v>1016070</c:v>
                </c:pt>
                <c:pt idx="221">
                  <c:v>1026070</c:v>
                </c:pt>
                <c:pt idx="222">
                  <c:v>1036070</c:v>
                </c:pt>
                <c:pt idx="223">
                  <c:v>1046070</c:v>
                </c:pt>
                <c:pt idx="224">
                  <c:v>1056070</c:v>
                </c:pt>
                <c:pt idx="225">
                  <c:v>1066070</c:v>
                </c:pt>
                <c:pt idx="226">
                  <c:v>1076070</c:v>
                </c:pt>
                <c:pt idx="227">
                  <c:v>1086070</c:v>
                </c:pt>
                <c:pt idx="228">
                  <c:v>1096070</c:v>
                </c:pt>
                <c:pt idx="229">
                  <c:v>1106070</c:v>
                </c:pt>
                <c:pt idx="230">
                  <c:v>1116070</c:v>
                </c:pt>
                <c:pt idx="231">
                  <c:v>1126070</c:v>
                </c:pt>
                <c:pt idx="232">
                  <c:v>1136070</c:v>
                </c:pt>
                <c:pt idx="233">
                  <c:v>1146070</c:v>
                </c:pt>
                <c:pt idx="234">
                  <c:v>1156070</c:v>
                </c:pt>
                <c:pt idx="235">
                  <c:v>1166070</c:v>
                </c:pt>
                <c:pt idx="236">
                  <c:v>1176070</c:v>
                </c:pt>
                <c:pt idx="237">
                  <c:v>1186070</c:v>
                </c:pt>
                <c:pt idx="238">
                  <c:v>1196070</c:v>
                </c:pt>
                <c:pt idx="239">
                  <c:v>1206070</c:v>
                </c:pt>
                <c:pt idx="240">
                  <c:v>1216070</c:v>
                </c:pt>
                <c:pt idx="241">
                  <c:v>1226070</c:v>
                </c:pt>
                <c:pt idx="242">
                  <c:v>1236070</c:v>
                </c:pt>
                <c:pt idx="243">
                  <c:v>1246070</c:v>
                </c:pt>
                <c:pt idx="244">
                  <c:v>1256070</c:v>
                </c:pt>
                <c:pt idx="245">
                  <c:v>1266070</c:v>
                </c:pt>
                <c:pt idx="246">
                  <c:v>1276070</c:v>
                </c:pt>
                <c:pt idx="247">
                  <c:v>1286070</c:v>
                </c:pt>
                <c:pt idx="248">
                  <c:v>1296070</c:v>
                </c:pt>
                <c:pt idx="249">
                  <c:v>1306070</c:v>
                </c:pt>
                <c:pt idx="250">
                  <c:v>1316070</c:v>
                </c:pt>
                <c:pt idx="251">
                  <c:v>1326070</c:v>
                </c:pt>
                <c:pt idx="252">
                  <c:v>1336070</c:v>
                </c:pt>
                <c:pt idx="253">
                  <c:v>1346070</c:v>
                </c:pt>
                <c:pt idx="254">
                  <c:v>1356070</c:v>
                </c:pt>
                <c:pt idx="255">
                  <c:v>1366070</c:v>
                </c:pt>
                <c:pt idx="256">
                  <c:v>1376070</c:v>
                </c:pt>
                <c:pt idx="257">
                  <c:v>1386070</c:v>
                </c:pt>
                <c:pt idx="258">
                  <c:v>1396070</c:v>
                </c:pt>
                <c:pt idx="259">
                  <c:v>1406070</c:v>
                </c:pt>
                <c:pt idx="260">
                  <c:v>1416070</c:v>
                </c:pt>
                <c:pt idx="261">
                  <c:v>1426070</c:v>
                </c:pt>
                <c:pt idx="262">
                  <c:v>1436070</c:v>
                </c:pt>
                <c:pt idx="263">
                  <c:v>1446070</c:v>
                </c:pt>
                <c:pt idx="264">
                  <c:v>1456070</c:v>
                </c:pt>
                <c:pt idx="265">
                  <c:v>1466070</c:v>
                </c:pt>
                <c:pt idx="266">
                  <c:v>1476070</c:v>
                </c:pt>
                <c:pt idx="267">
                  <c:v>1486070</c:v>
                </c:pt>
                <c:pt idx="268">
                  <c:v>1496070</c:v>
                </c:pt>
                <c:pt idx="269">
                  <c:v>1506070</c:v>
                </c:pt>
                <c:pt idx="270">
                  <c:v>1516070</c:v>
                </c:pt>
                <c:pt idx="271">
                  <c:v>1526070</c:v>
                </c:pt>
                <c:pt idx="272">
                  <c:v>1536070</c:v>
                </c:pt>
                <c:pt idx="273">
                  <c:v>1546070</c:v>
                </c:pt>
                <c:pt idx="274">
                  <c:v>1556070</c:v>
                </c:pt>
                <c:pt idx="275">
                  <c:v>1566070</c:v>
                </c:pt>
                <c:pt idx="276">
                  <c:v>1576070</c:v>
                </c:pt>
                <c:pt idx="277">
                  <c:v>1586070</c:v>
                </c:pt>
                <c:pt idx="278">
                  <c:v>1596070</c:v>
                </c:pt>
                <c:pt idx="279">
                  <c:v>1606070</c:v>
                </c:pt>
                <c:pt idx="280">
                  <c:v>1616070</c:v>
                </c:pt>
                <c:pt idx="281">
                  <c:v>1626070</c:v>
                </c:pt>
                <c:pt idx="282">
                  <c:v>1636070</c:v>
                </c:pt>
                <c:pt idx="283">
                  <c:v>1646070</c:v>
                </c:pt>
                <c:pt idx="284">
                  <c:v>1656070</c:v>
                </c:pt>
                <c:pt idx="285">
                  <c:v>1666070</c:v>
                </c:pt>
                <c:pt idx="286">
                  <c:v>1676070</c:v>
                </c:pt>
                <c:pt idx="287">
                  <c:v>1686070</c:v>
                </c:pt>
                <c:pt idx="288">
                  <c:v>1696070</c:v>
                </c:pt>
                <c:pt idx="289">
                  <c:v>1706070</c:v>
                </c:pt>
                <c:pt idx="290">
                  <c:v>1716070</c:v>
                </c:pt>
                <c:pt idx="291">
                  <c:v>1726070</c:v>
                </c:pt>
                <c:pt idx="292">
                  <c:v>1736070</c:v>
                </c:pt>
                <c:pt idx="293">
                  <c:v>1746070</c:v>
                </c:pt>
                <c:pt idx="294">
                  <c:v>1756070</c:v>
                </c:pt>
                <c:pt idx="295">
                  <c:v>1766070</c:v>
                </c:pt>
                <c:pt idx="296">
                  <c:v>1776070</c:v>
                </c:pt>
                <c:pt idx="297">
                  <c:v>1786070</c:v>
                </c:pt>
                <c:pt idx="298">
                  <c:v>1796070</c:v>
                </c:pt>
                <c:pt idx="299">
                  <c:v>1806070</c:v>
                </c:pt>
                <c:pt idx="300">
                  <c:v>1816070</c:v>
                </c:pt>
                <c:pt idx="301">
                  <c:v>1826070</c:v>
                </c:pt>
                <c:pt idx="302">
                  <c:v>1836070</c:v>
                </c:pt>
                <c:pt idx="303">
                  <c:v>1846070</c:v>
                </c:pt>
                <c:pt idx="304">
                  <c:v>1856070</c:v>
                </c:pt>
                <c:pt idx="305">
                  <c:v>1866070</c:v>
                </c:pt>
                <c:pt idx="306">
                  <c:v>1876070</c:v>
                </c:pt>
                <c:pt idx="307">
                  <c:v>1886070</c:v>
                </c:pt>
                <c:pt idx="308">
                  <c:v>1896070</c:v>
                </c:pt>
                <c:pt idx="309">
                  <c:v>1906070</c:v>
                </c:pt>
              </c:numCache>
            </c:numRef>
          </c:xVal>
          <c:yVal>
            <c:numRef>
              <c:f>'2009-Y2'!$P$3:$P$412</c:f>
              <c:numCache>
                <c:ptCount val="4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0.12732395447351627</c:v>
                </c:pt>
                <c:pt idx="6">
                  <c:v>0.12732395447351627</c:v>
                </c:pt>
                <c:pt idx="7">
                  <c:v>0.1909859317102744</c:v>
                </c:pt>
                <c:pt idx="8">
                  <c:v>0.1909859317102744</c:v>
                </c:pt>
                <c:pt idx="9">
                  <c:v>0.25464790894703254</c:v>
                </c:pt>
                <c:pt idx="10">
                  <c:v>0.25464790894703254</c:v>
                </c:pt>
                <c:pt idx="11">
                  <c:v>0.25464790894703254</c:v>
                </c:pt>
                <c:pt idx="12">
                  <c:v>0.25464790894703254</c:v>
                </c:pt>
                <c:pt idx="13">
                  <c:v>0.25464790894703254</c:v>
                </c:pt>
                <c:pt idx="14">
                  <c:v>0.3183098861837907</c:v>
                </c:pt>
                <c:pt idx="15">
                  <c:v>0.3183098861837907</c:v>
                </c:pt>
                <c:pt idx="16">
                  <c:v>0.3819718634205488</c:v>
                </c:pt>
                <c:pt idx="17">
                  <c:v>0.44563384065730693</c:v>
                </c:pt>
                <c:pt idx="18">
                  <c:v>0.44563384065730693</c:v>
                </c:pt>
                <c:pt idx="19">
                  <c:v>0.5729577951308232</c:v>
                </c:pt>
                <c:pt idx="20">
                  <c:v>0.6366197723675814</c:v>
                </c:pt>
                <c:pt idx="21">
                  <c:v>0.7639437268410976</c:v>
                </c:pt>
                <c:pt idx="22">
                  <c:v>1.0185916357881302</c:v>
                </c:pt>
                <c:pt idx="23">
                  <c:v>1.2095775674984046</c:v>
                </c:pt>
                <c:pt idx="24">
                  <c:v>1.400563499208679</c:v>
                </c:pt>
                <c:pt idx="25">
                  <c:v>1.6552114081557117</c:v>
                </c:pt>
                <c:pt idx="26">
                  <c:v>1.7825353626292277</c:v>
                </c:pt>
                <c:pt idx="27">
                  <c:v>1.9735212943395024</c:v>
                </c:pt>
                <c:pt idx="28">
                  <c:v>2.228169203286535</c:v>
                </c:pt>
                <c:pt idx="29">
                  <c:v>2.291831180523293</c:v>
                </c:pt>
                <c:pt idx="30">
                  <c:v>2.6101410667070835</c:v>
                </c:pt>
                <c:pt idx="31">
                  <c:v>2.673803043943842</c:v>
                </c:pt>
                <c:pt idx="32">
                  <c:v>2.9921129301276324</c:v>
                </c:pt>
                <c:pt idx="33">
                  <c:v>3.0557749073643903</c:v>
                </c:pt>
                <c:pt idx="34">
                  <c:v>3.119436884601149</c:v>
                </c:pt>
                <c:pt idx="35">
                  <c:v>3.3740847935481812</c:v>
                </c:pt>
                <c:pt idx="36">
                  <c:v>3.4377467707849396</c:v>
                </c:pt>
                <c:pt idx="37">
                  <c:v>3.5014087480216975</c:v>
                </c:pt>
                <c:pt idx="38">
                  <c:v>3.628732702495214</c:v>
                </c:pt>
                <c:pt idx="39">
                  <c:v>3.75605665696873</c:v>
                </c:pt>
                <c:pt idx="40">
                  <c:v>3.883380611442246</c:v>
                </c:pt>
                <c:pt idx="41">
                  <c:v>4.138028520389279</c:v>
                </c:pt>
                <c:pt idx="42">
                  <c:v>4.2016904976260365</c:v>
                </c:pt>
                <c:pt idx="43">
                  <c:v>4.265352474862795</c:v>
                </c:pt>
                <c:pt idx="44">
                  <c:v>4.45633840657307</c:v>
                </c:pt>
                <c:pt idx="45">
                  <c:v>4.520000383809827</c:v>
                </c:pt>
                <c:pt idx="46">
                  <c:v>4.7746482927568605</c:v>
                </c:pt>
                <c:pt idx="47">
                  <c:v>4.7746482927568605</c:v>
                </c:pt>
                <c:pt idx="48">
                  <c:v>4.8383102699936185</c:v>
                </c:pt>
                <c:pt idx="49">
                  <c:v>4.901972247230376</c:v>
                </c:pt>
                <c:pt idx="50">
                  <c:v>5.029296201703893</c:v>
                </c:pt>
                <c:pt idx="51">
                  <c:v>5.156620156177409</c:v>
                </c:pt>
                <c:pt idx="52">
                  <c:v>5.220282133414167</c:v>
                </c:pt>
                <c:pt idx="53">
                  <c:v>5.283944110650926</c:v>
                </c:pt>
                <c:pt idx="54">
                  <c:v>5.411268065124442</c:v>
                </c:pt>
                <c:pt idx="55">
                  <c:v>5.4749300423611995</c:v>
                </c:pt>
                <c:pt idx="56">
                  <c:v>5.538592019597957</c:v>
                </c:pt>
                <c:pt idx="57">
                  <c:v>5.602253996834716</c:v>
                </c:pt>
                <c:pt idx="58">
                  <c:v>5.665915974071474</c:v>
                </c:pt>
                <c:pt idx="59">
                  <c:v>5.79323992854499</c:v>
                </c:pt>
                <c:pt idx="60">
                  <c:v>5.984225860255265</c:v>
                </c:pt>
                <c:pt idx="61">
                  <c:v>6.047887837492023</c:v>
                </c:pt>
                <c:pt idx="62">
                  <c:v>6.111549814728781</c:v>
                </c:pt>
                <c:pt idx="63">
                  <c:v>6.238873769202298</c:v>
                </c:pt>
                <c:pt idx="64">
                  <c:v>6.302535746439056</c:v>
                </c:pt>
                <c:pt idx="65">
                  <c:v>6.366197723675814</c:v>
                </c:pt>
                <c:pt idx="66">
                  <c:v>6.557183655386089</c:v>
                </c:pt>
                <c:pt idx="67">
                  <c:v>6.620845632622847</c:v>
                </c:pt>
                <c:pt idx="68">
                  <c:v>6.684507609859605</c:v>
                </c:pt>
                <c:pt idx="69">
                  <c:v>6.7481695870963625</c:v>
                </c:pt>
                <c:pt idx="70">
                  <c:v>6.81183156433312</c:v>
                </c:pt>
                <c:pt idx="71">
                  <c:v>6.939155518806637</c:v>
                </c:pt>
                <c:pt idx="72">
                  <c:v>7.130141450516911</c:v>
                </c:pt>
                <c:pt idx="73">
                  <c:v>7.19380342775367</c:v>
                </c:pt>
                <c:pt idx="74">
                  <c:v>7.321127382227186</c:v>
                </c:pt>
                <c:pt idx="75">
                  <c:v>7.3847893594639435</c:v>
                </c:pt>
                <c:pt idx="76">
                  <c:v>7.4484513367007015</c:v>
                </c:pt>
                <c:pt idx="77">
                  <c:v>7.51211331393746</c:v>
                </c:pt>
                <c:pt idx="78">
                  <c:v>7.766761222884492</c:v>
                </c:pt>
                <c:pt idx="79">
                  <c:v>7.830423200121252</c:v>
                </c:pt>
                <c:pt idx="80">
                  <c:v>7.89408517735801</c:v>
                </c:pt>
                <c:pt idx="81">
                  <c:v>7.830423200121252</c:v>
                </c:pt>
                <c:pt idx="82">
                  <c:v>7.766761222884492</c:v>
                </c:pt>
                <c:pt idx="83">
                  <c:v>7.703099245647734</c:v>
                </c:pt>
                <c:pt idx="84">
                  <c:v>7.4484513367007015</c:v>
                </c:pt>
                <c:pt idx="85">
                  <c:v>7.257465404990428</c:v>
                </c:pt>
                <c:pt idx="86">
                  <c:v>7.066479473280153</c:v>
                </c:pt>
                <c:pt idx="87">
                  <c:v>6.939155518806637</c:v>
                </c:pt>
                <c:pt idx="88">
                  <c:v>6.7481695870963625</c:v>
                </c:pt>
                <c:pt idx="89">
                  <c:v>6.620845632622847</c:v>
                </c:pt>
                <c:pt idx="90">
                  <c:v>6.366197723675814</c:v>
                </c:pt>
                <c:pt idx="91">
                  <c:v>6.238873769202298</c:v>
                </c:pt>
                <c:pt idx="92">
                  <c:v>5.984225860255265</c:v>
                </c:pt>
                <c:pt idx="93">
                  <c:v>5.729577951308232</c:v>
                </c:pt>
                <c:pt idx="94">
                  <c:v>5.411268065124442</c:v>
                </c:pt>
                <c:pt idx="95">
                  <c:v>5.347606087887684</c:v>
                </c:pt>
                <c:pt idx="96">
                  <c:v>5.220282133414167</c:v>
                </c:pt>
                <c:pt idx="97">
                  <c:v>5.156620156177409</c:v>
                </c:pt>
                <c:pt idx="98">
                  <c:v>5.029296201703893</c:v>
                </c:pt>
                <c:pt idx="99">
                  <c:v>4.965634224467134</c:v>
                </c:pt>
                <c:pt idx="100">
                  <c:v>4.710986315520103</c:v>
                </c:pt>
                <c:pt idx="101">
                  <c:v>4.647324338283344</c:v>
                </c:pt>
                <c:pt idx="102">
                  <c:v>4.520000383809827</c:v>
                </c:pt>
                <c:pt idx="103">
                  <c:v>4.329014452099553</c:v>
                </c:pt>
                <c:pt idx="104">
                  <c:v>4.265352474862795</c:v>
                </c:pt>
                <c:pt idx="105">
                  <c:v>4.138028520389279</c:v>
                </c:pt>
                <c:pt idx="106">
                  <c:v>4.074366543152521</c:v>
                </c:pt>
                <c:pt idx="107">
                  <c:v>3.947042588679005</c:v>
                </c:pt>
                <c:pt idx="108">
                  <c:v>3.947042588679005</c:v>
                </c:pt>
                <c:pt idx="109">
                  <c:v>3.883380611442246</c:v>
                </c:pt>
                <c:pt idx="110">
                  <c:v>3.75605665696873</c:v>
                </c:pt>
                <c:pt idx="111">
                  <c:v>3.3104228163114233</c:v>
                </c:pt>
                <c:pt idx="112">
                  <c:v>3.3104228163114233</c:v>
                </c:pt>
                <c:pt idx="113">
                  <c:v>3.246760839074665</c:v>
                </c:pt>
                <c:pt idx="114">
                  <c:v>3.183098861837907</c:v>
                </c:pt>
                <c:pt idx="115">
                  <c:v>3.183098861837907</c:v>
                </c:pt>
                <c:pt idx="116">
                  <c:v>3.119436884601149</c:v>
                </c:pt>
                <c:pt idx="117">
                  <c:v>3.119436884601149</c:v>
                </c:pt>
                <c:pt idx="118">
                  <c:v>3.119436884601149</c:v>
                </c:pt>
                <c:pt idx="119">
                  <c:v>3.119436884601149</c:v>
                </c:pt>
                <c:pt idx="120">
                  <c:v>3.0557749073643903</c:v>
                </c:pt>
                <c:pt idx="121">
                  <c:v>3.0557749073643903</c:v>
                </c:pt>
                <c:pt idx="122">
                  <c:v>3.0557749073643903</c:v>
                </c:pt>
                <c:pt idx="123">
                  <c:v>3.0557749073643903</c:v>
                </c:pt>
                <c:pt idx="124">
                  <c:v>3.0557749073643903</c:v>
                </c:pt>
                <c:pt idx="125">
                  <c:v>2.9921129301276324</c:v>
                </c:pt>
                <c:pt idx="126">
                  <c:v>2.9921129301276324</c:v>
                </c:pt>
                <c:pt idx="127">
                  <c:v>2.9921129301276324</c:v>
                </c:pt>
                <c:pt idx="128">
                  <c:v>2.9921129301276324</c:v>
                </c:pt>
                <c:pt idx="129">
                  <c:v>2.9921129301276324</c:v>
                </c:pt>
                <c:pt idx="130">
                  <c:v>2.928450952890874</c:v>
                </c:pt>
                <c:pt idx="131">
                  <c:v>2.928450952890874</c:v>
                </c:pt>
                <c:pt idx="132">
                  <c:v>2.928450952890874</c:v>
                </c:pt>
                <c:pt idx="133">
                  <c:v>2.928450952890874</c:v>
                </c:pt>
                <c:pt idx="134">
                  <c:v>2.928450952890874</c:v>
                </c:pt>
                <c:pt idx="135">
                  <c:v>2.928450952890874</c:v>
                </c:pt>
                <c:pt idx="136">
                  <c:v>2.928450952890874</c:v>
                </c:pt>
                <c:pt idx="137">
                  <c:v>2.864788975654116</c:v>
                </c:pt>
                <c:pt idx="138">
                  <c:v>2.801126998417358</c:v>
                </c:pt>
                <c:pt idx="139">
                  <c:v>2.673803043943842</c:v>
                </c:pt>
                <c:pt idx="140">
                  <c:v>2.673803043943842</c:v>
                </c:pt>
                <c:pt idx="141">
                  <c:v>2.6101410667070835</c:v>
                </c:pt>
                <c:pt idx="142">
                  <c:v>2.5464790894703255</c:v>
                </c:pt>
                <c:pt idx="143">
                  <c:v>2.482817112233567</c:v>
                </c:pt>
                <c:pt idx="144">
                  <c:v>2.5464790894703255</c:v>
                </c:pt>
                <c:pt idx="145">
                  <c:v>2.482817112233567</c:v>
                </c:pt>
                <c:pt idx="146">
                  <c:v>2.482817112233567</c:v>
                </c:pt>
                <c:pt idx="147">
                  <c:v>2.482817112233567</c:v>
                </c:pt>
                <c:pt idx="148">
                  <c:v>2.482817112233567</c:v>
                </c:pt>
                <c:pt idx="149">
                  <c:v>2.4191551349968092</c:v>
                </c:pt>
                <c:pt idx="150">
                  <c:v>2.4191551349968092</c:v>
                </c:pt>
                <c:pt idx="151">
                  <c:v>2.4191551349968092</c:v>
                </c:pt>
                <c:pt idx="152">
                  <c:v>2.4191551349968092</c:v>
                </c:pt>
                <c:pt idx="153">
                  <c:v>2.3554931577600513</c:v>
                </c:pt>
                <c:pt idx="154">
                  <c:v>2.3554931577600513</c:v>
                </c:pt>
                <c:pt idx="155">
                  <c:v>2.228169203286535</c:v>
                </c:pt>
                <c:pt idx="156">
                  <c:v>2.1645072260497766</c:v>
                </c:pt>
                <c:pt idx="157">
                  <c:v>1.9735212943395024</c:v>
                </c:pt>
                <c:pt idx="158">
                  <c:v>1.9735212943395024</c:v>
                </c:pt>
                <c:pt idx="159">
                  <c:v>1.909859317102744</c:v>
                </c:pt>
                <c:pt idx="160">
                  <c:v>1.7825353626292277</c:v>
                </c:pt>
                <c:pt idx="161">
                  <c:v>1.5278874536821951</c:v>
                </c:pt>
                <c:pt idx="162">
                  <c:v>1.464225476445437</c:v>
                </c:pt>
                <c:pt idx="163">
                  <c:v>1.336901521971921</c:v>
                </c:pt>
                <c:pt idx="164">
                  <c:v>1.0822536130248883</c:v>
                </c:pt>
                <c:pt idx="165">
                  <c:v>0.8912676813146139</c:v>
                </c:pt>
                <c:pt idx="166">
                  <c:v>0.3819718634205488</c:v>
                </c:pt>
                <c:pt idx="167">
                  <c:v>0.12732395447351627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-0.06366197723675814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-0.015915494309189534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2.450986123615188</c:v>
                </c:pt>
                <c:pt idx="201">
                  <c:v>2.4191551349968092</c:v>
                </c:pt>
                <c:pt idx="202">
                  <c:v>2.4032396406876195</c:v>
                </c:pt>
                <c:pt idx="203">
                  <c:v>2.3714086520692406</c:v>
                </c:pt>
                <c:pt idx="204">
                  <c:v>2.3395776634508616</c:v>
                </c:pt>
                <c:pt idx="205">
                  <c:v>2.3077466748324826</c:v>
                </c:pt>
                <c:pt idx="206">
                  <c:v>2.2759156862141037</c:v>
                </c:pt>
                <c:pt idx="207">
                  <c:v>2.2440846975957243</c:v>
                </c:pt>
                <c:pt idx="208">
                  <c:v>2.2122537089773453</c:v>
                </c:pt>
                <c:pt idx="209">
                  <c:v>2.1326762374313977</c:v>
                </c:pt>
                <c:pt idx="210">
                  <c:v>2.116760743122208</c:v>
                </c:pt>
                <c:pt idx="211">
                  <c:v>2.05309876588545</c:v>
                </c:pt>
                <c:pt idx="212">
                  <c:v>1.9894367886486917</c:v>
                </c:pt>
                <c:pt idx="213">
                  <c:v>1.9735212943395024</c:v>
                </c:pt>
                <c:pt idx="214">
                  <c:v>1.941690305721123</c:v>
                </c:pt>
                <c:pt idx="215">
                  <c:v>1.9257748114119335</c:v>
                </c:pt>
                <c:pt idx="216">
                  <c:v>1.909859317102744</c:v>
                </c:pt>
                <c:pt idx="217">
                  <c:v>1.909859317102744</c:v>
                </c:pt>
                <c:pt idx="218">
                  <c:v>1.909859317102744</c:v>
                </c:pt>
                <c:pt idx="219">
                  <c:v>1.909859317102744</c:v>
                </c:pt>
                <c:pt idx="220">
                  <c:v>1.9257748114119335</c:v>
                </c:pt>
                <c:pt idx="221">
                  <c:v>1.9257748114119335</c:v>
                </c:pt>
                <c:pt idx="222">
                  <c:v>1.909859317102744</c:v>
                </c:pt>
                <c:pt idx="223">
                  <c:v>1.8939438227935546</c:v>
                </c:pt>
                <c:pt idx="224">
                  <c:v>1.8939438227935546</c:v>
                </c:pt>
                <c:pt idx="225">
                  <c:v>1.878028328484365</c:v>
                </c:pt>
                <c:pt idx="226">
                  <c:v>1.878028328484365</c:v>
                </c:pt>
                <c:pt idx="227">
                  <c:v>1.8621128341751754</c:v>
                </c:pt>
                <c:pt idx="228">
                  <c:v>1.8461973398659859</c:v>
                </c:pt>
                <c:pt idx="229">
                  <c:v>1.8302818455567964</c:v>
                </c:pt>
                <c:pt idx="230">
                  <c:v>1.8302818455567964</c:v>
                </c:pt>
                <c:pt idx="231">
                  <c:v>1.814366351247607</c:v>
                </c:pt>
                <c:pt idx="232">
                  <c:v>1.814366351247607</c:v>
                </c:pt>
                <c:pt idx="233">
                  <c:v>1.7984508569384174</c:v>
                </c:pt>
                <c:pt idx="234">
                  <c:v>1.7984508569384174</c:v>
                </c:pt>
                <c:pt idx="235">
                  <c:v>1.7825353626292277</c:v>
                </c:pt>
                <c:pt idx="236">
                  <c:v>1.7825353626292277</c:v>
                </c:pt>
                <c:pt idx="237">
                  <c:v>1.7666198683200383</c:v>
                </c:pt>
                <c:pt idx="238">
                  <c:v>1.7666198683200383</c:v>
                </c:pt>
                <c:pt idx="239">
                  <c:v>1.7666198683200383</c:v>
                </c:pt>
                <c:pt idx="240">
                  <c:v>1.7507043740108488</c:v>
                </c:pt>
                <c:pt idx="241">
                  <c:v>1.7507043740108488</c:v>
                </c:pt>
                <c:pt idx="242">
                  <c:v>1.7347888797016593</c:v>
                </c:pt>
                <c:pt idx="243">
                  <c:v>1.70295789108328</c:v>
                </c:pt>
                <c:pt idx="244">
                  <c:v>1.6711269024649011</c:v>
                </c:pt>
                <c:pt idx="245">
                  <c:v>1.6552114081557117</c:v>
                </c:pt>
                <c:pt idx="246">
                  <c:v>1.6552114081557117</c:v>
                </c:pt>
                <c:pt idx="247">
                  <c:v>1.6233804195373325</c:v>
                </c:pt>
                <c:pt idx="248">
                  <c:v>1.6233804195373325</c:v>
                </c:pt>
                <c:pt idx="249">
                  <c:v>1.607464925228143</c:v>
                </c:pt>
                <c:pt idx="250">
                  <c:v>1.5915494309189535</c:v>
                </c:pt>
                <c:pt idx="251">
                  <c:v>1.575633936609764</c:v>
                </c:pt>
                <c:pt idx="252">
                  <c:v>1.5438029479913846</c:v>
                </c:pt>
                <c:pt idx="253">
                  <c:v>1.5438029479913846</c:v>
                </c:pt>
                <c:pt idx="254">
                  <c:v>1.5278874536821951</c:v>
                </c:pt>
                <c:pt idx="255">
                  <c:v>1.4960564650638162</c:v>
                </c:pt>
                <c:pt idx="256">
                  <c:v>1.4960564650638162</c:v>
                </c:pt>
                <c:pt idx="257">
                  <c:v>1.4801409707546267</c:v>
                </c:pt>
                <c:pt idx="258">
                  <c:v>1.464225476445437</c:v>
                </c:pt>
                <c:pt idx="259">
                  <c:v>1.4483099821362475</c:v>
                </c:pt>
                <c:pt idx="260">
                  <c:v>1.432394487827058</c:v>
                </c:pt>
                <c:pt idx="261">
                  <c:v>1.432394487827058</c:v>
                </c:pt>
                <c:pt idx="262">
                  <c:v>1.4164789935178685</c:v>
                </c:pt>
                <c:pt idx="263">
                  <c:v>1.400563499208679</c:v>
                </c:pt>
                <c:pt idx="264">
                  <c:v>1.3846480048994894</c:v>
                </c:pt>
                <c:pt idx="265">
                  <c:v>1.3846480048994894</c:v>
                </c:pt>
                <c:pt idx="266">
                  <c:v>1.3687325105902999</c:v>
                </c:pt>
                <c:pt idx="267">
                  <c:v>1.3528170162811104</c:v>
                </c:pt>
                <c:pt idx="268">
                  <c:v>1.3209860276627314</c:v>
                </c:pt>
                <c:pt idx="269">
                  <c:v>1.3050705333535417</c:v>
                </c:pt>
                <c:pt idx="270">
                  <c:v>1.2891550390443522</c:v>
                </c:pt>
                <c:pt idx="271">
                  <c:v>1.2573240504259733</c:v>
                </c:pt>
                <c:pt idx="272">
                  <c:v>1.2414085561167836</c:v>
                </c:pt>
                <c:pt idx="273">
                  <c:v>1.225493061807594</c:v>
                </c:pt>
                <c:pt idx="274">
                  <c:v>1.1936620731892151</c:v>
                </c:pt>
                <c:pt idx="275">
                  <c:v>1.1777465788800257</c:v>
                </c:pt>
                <c:pt idx="276">
                  <c:v>1.161831084570836</c:v>
                </c:pt>
                <c:pt idx="277">
                  <c:v>1.1459155902616465</c:v>
                </c:pt>
                <c:pt idx="278">
                  <c:v>1.1140846016432675</c:v>
                </c:pt>
                <c:pt idx="279">
                  <c:v>1.098169107334078</c:v>
                </c:pt>
                <c:pt idx="280">
                  <c:v>1.0822536130248883</c:v>
                </c:pt>
                <c:pt idx="281">
                  <c:v>1.0663381187156988</c:v>
                </c:pt>
                <c:pt idx="282">
                  <c:v>1.0504226244065091</c:v>
                </c:pt>
                <c:pt idx="283">
                  <c:v>1.0345071300973196</c:v>
                </c:pt>
                <c:pt idx="284">
                  <c:v>1.0026761414789407</c:v>
                </c:pt>
                <c:pt idx="285">
                  <c:v>0.9867606471697512</c:v>
                </c:pt>
                <c:pt idx="286">
                  <c:v>0.954929658551372</c:v>
                </c:pt>
                <c:pt idx="287">
                  <c:v>0.9071831756238035</c:v>
                </c:pt>
                <c:pt idx="288">
                  <c:v>0.8753521870054244</c:v>
                </c:pt>
                <c:pt idx="289">
                  <c:v>0.8435211983870453</c:v>
                </c:pt>
                <c:pt idx="290">
                  <c:v>0.8116902097686662</c:v>
                </c:pt>
                <c:pt idx="291">
                  <c:v>0.7798592211502873</c:v>
                </c:pt>
                <c:pt idx="292">
                  <c:v>0.7480282325319081</c:v>
                </c:pt>
                <c:pt idx="293">
                  <c:v>0.7002817496043395</c:v>
                </c:pt>
                <c:pt idx="294">
                  <c:v>0.7002817496043395</c:v>
                </c:pt>
                <c:pt idx="295">
                  <c:v>0.6366197723675814</c:v>
                </c:pt>
                <c:pt idx="296">
                  <c:v>0.5729577951308232</c:v>
                </c:pt>
                <c:pt idx="297">
                  <c:v>0.4933803235848756</c:v>
                </c:pt>
                <c:pt idx="298">
                  <c:v>0.42971834634811745</c:v>
                </c:pt>
                <c:pt idx="299">
                  <c:v>0.36605636911135925</c:v>
                </c:pt>
                <c:pt idx="300">
                  <c:v>0.2864788975654116</c:v>
                </c:pt>
                <c:pt idx="301">
                  <c:v>0.25464790894703254</c:v>
                </c:pt>
                <c:pt idx="302">
                  <c:v>0.25464790894703254</c:v>
                </c:pt>
                <c:pt idx="303">
                  <c:v>0.25464790894703254</c:v>
                </c:pt>
                <c:pt idx="304">
                  <c:v>0.238732414637843</c:v>
                </c:pt>
                <c:pt idx="305">
                  <c:v>0.11140846016432673</c:v>
                </c:pt>
                <c:pt idx="306">
                  <c:v>0.07957747154594767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yVal>
          <c:smooth val="0"/>
        </c:ser>
        <c:axId val="26675962"/>
        <c:axId val="38757067"/>
      </c:scatterChart>
      <c:valAx>
        <c:axId val="26675962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57067"/>
        <c:crosses val="autoZero"/>
        <c:crossBetween val="midCat"/>
        <c:dispUnits/>
      </c:valAx>
      <c:valAx>
        <c:axId val="3875706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75962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18</xdr:row>
      <xdr:rowOff>47625</xdr:rowOff>
    </xdr:from>
    <xdr:to>
      <xdr:col>8</xdr:col>
      <xdr:colOff>28575</xdr:colOff>
      <xdr:row>35</xdr:row>
      <xdr:rowOff>142875</xdr:rowOff>
    </xdr:to>
    <xdr:graphicFrame>
      <xdr:nvGraphicFramePr>
        <xdr:cNvPr id="1" name="グラフ 2"/>
        <xdr:cNvGraphicFramePr/>
      </xdr:nvGraphicFramePr>
      <xdr:xfrm>
        <a:off x="676275" y="3200400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9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30</v>
      </c>
      <c r="K1" s="30" t="s">
        <v>31</v>
      </c>
      <c r="L1" s="30" t="s">
        <v>32</v>
      </c>
      <c r="M1" s="30" t="s">
        <v>33</v>
      </c>
      <c r="N1" s="30" t="s">
        <v>22</v>
      </c>
      <c r="O1" s="30" t="s">
        <v>23</v>
      </c>
      <c r="P1" s="30" t="s">
        <v>27</v>
      </c>
      <c r="Q1" s="30" t="s">
        <v>29</v>
      </c>
    </row>
    <row r="2" spans="1:17" ht="13.5">
      <c r="A2" s="3"/>
      <c r="B2" s="4"/>
      <c r="C2" s="4"/>
      <c r="D2" s="3"/>
      <c r="E2" s="3"/>
      <c r="F2" s="5">
        <f>B7</f>
        <v>40505</v>
      </c>
      <c r="J2" s="29"/>
      <c r="K2" s="30"/>
      <c r="L2" s="30" t="s">
        <v>34</v>
      </c>
      <c r="M2" s="30" t="s">
        <v>35</v>
      </c>
      <c r="N2" s="30" t="s">
        <v>35</v>
      </c>
      <c r="O2" s="30" t="s">
        <v>24</v>
      </c>
      <c r="P2" s="30" t="s">
        <v>28</v>
      </c>
      <c r="Q2" s="30" t="s">
        <v>26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40140.51363425926</v>
      </c>
      <c r="L3" s="29">
        <v>0</v>
      </c>
      <c r="M3" s="29">
        <v>0</v>
      </c>
      <c r="N3" s="29">
        <v>0.0005</v>
      </c>
      <c r="O3" s="29">
        <v>-0.00025</v>
      </c>
      <c r="P3">
        <f>L3*1000/50/50/PI()</f>
        <v>0</v>
      </c>
      <c r="Q3">
        <f aca="true" t="shared" si="0" ref="Q3:Q66">O3/100*10^6</f>
        <v>-2.5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40140.51424768518</v>
      </c>
      <c r="L4" s="29">
        <v>0</v>
      </c>
      <c r="M4" s="29">
        <v>-0.0005</v>
      </c>
      <c r="N4" s="29">
        <v>0.0005</v>
      </c>
      <c r="O4" s="29">
        <v>-0.00025</v>
      </c>
      <c r="P4">
        <f aca="true" t="shared" si="1" ref="P4:P67">L4*1000/50/50/PI()</f>
        <v>0</v>
      </c>
      <c r="Q4">
        <f t="shared" si="0"/>
        <v>-2.5</v>
      </c>
    </row>
    <row r="5" spans="1:17" ht="13.5">
      <c r="A5" s="3" t="s">
        <v>2</v>
      </c>
      <c r="B5" s="8" t="s">
        <v>36</v>
      </c>
      <c r="C5" s="3"/>
      <c r="D5" s="3"/>
      <c r="E5" s="3"/>
      <c r="F5" s="3"/>
      <c r="J5" s="29">
        <v>3</v>
      </c>
      <c r="K5" s="31">
        <v>40140.51425925926</v>
      </c>
      <c r="L5" s="29">
        <v>0</v>
      </c>
      <c r="M5" s="29">
        <v>-0.0005</v>
      </c>
      <c r="N5" s="29">
        <v>0.0005</v>
      </c>
      <c r="O5" s="29">
        <v>-0.0005</v>
      </c>
      <c r="P5">
        <f t="shared" si="1"/>
        <v>0</v>
      </c>
      <c r="Q5">
        <f t="shared" si="0"/>
        <v>-5</v>
      </c>
    </row>
    <row r="6" spans="1:17" ht="13.5">
      <c r="A6" s="6" t="s">
        <v>3</v>
      </c>
      <c r="B6" s="9">
        <v>40477</v>
      </c>
      <c r="C6" s="3"/>
      <c r="D6" s="3"/>
      <c r="E6" s="3"/>
      <c r="F6" s="3"/>
      <c r="J6" s="29">
        <v>4</v>
      </c>
      <c r="K6" s="31">
        <v>40140.51428240741</v>
      </c>
      <c r="L6" s="29">
        <v>0</v>
      </c>
      <c r="M6" s="29">
        <v>-0.0005</v>
      </c>
      <c r="N6" s="29">
        <v>0.0005</v>
      </c>
      <c r="O6" s="29">
        <v>-0.0005</v>
      </c>
      <c r="P6">
        <f t="shared" si="1"/>
        <v>0</v>
      </c>
      <c r="Q6">
        <f t="shared" si="0"/>
        <v>-5</v>
      </c>
    </row>
    <row r="7" spans="1:17" ht="13.5">
      <c r="A7" s="6" t="s">
        <v>4</v>
      </c>
      <c r="B7" s="9">
        <v>40505</v>
      </c>
      <c r="C7" s="3"/>
      <c r="D7" s="3"/>
      <c r="E7" s="3"/>
      <c r="F7" s="3"/>
      <c r="J7" s="29">
        <v>5</v>
      </c>
      <c r="K7" s="31">
        <v>40140.51436342593</v>
      </c>
      <c r="L7" s="29">
        <v>0</v>
      </c>
      <c r="M7" s="29">
        <v>-0.0005</v>
      </c>
      <c r="N7" s="29">
        <v>0.0005</v>
      </c>
      <c r="O7" s="29">
        <v>-0.0005</v>
      </c>
      <c r="P7">
        <f t="shared" si="1"/>
        <v>0</v>
      </c>
      <c r="Q7">
        <f t="shared" si="0"/>
        <v>-5</v>
      </c>
    </row>
    <row r="8" spans="1:17" ht="13.5">
      <c r="A8" s="6" t="s">
        <v>5</v>
      </c>
      <c r="B8" s="10" t="str">
        <f>B7-B6&amp;"日"</f>
        <v>28日</v>
      </c>
      <c r="C8" s="3"/>
      <c r="D8" s="3"/>
      <c r="E8" s="3"/>
      <c r="F8" s="3"/>
      <c r="J8" s="29">
        <v>6</v>
      </c>
      <c r="K8" s="31">
        <v>40140.514560185184</v>
      </c>
      <c r="L8" s="29">
        <v>1</v>
      </c>
      <c r="M8" s="29">
        <v>0.002</v>
      </c>
      <c r="N8" s="29">
        <v>0</v>
      </c>
      <c r="O8" s="29">
        <v>-0.0005</v>
      </c>
      <c r="P8">
        <f t="shared" si="1"/>
        <v>0.12732395447351627</v>
      </c>
      <c r="Q8">
        <f t="shared" si="0"/>
        <v>-5</v>
      </c>
    </row>
    <row r="9" spans="1:17" ht="13.5">
      <c r="A9" s="6" t="s">
        <v>6</v>
      </c>
      <c r="B9" s="11" t="s">
        <v>7</v>
      </c>
      <c r="C9" s="3"/>
      <c r="D9" s="3"/>
      <c r="E9" s="3"/>
      <c r="F9" s="3"/>
      <c r="J9" s="29">
        <v>7</v>
      </c>
      <c r="K9" s="31">
        <v>40140.51457175926</v>
      </c>
      <c r="L9" s="29">
        <v>1</v>
      </c>
      <c r="M9" s="29">
        <v>0.002</v>
      </c>
      <c r="N9" s="29">
        <v>0</v>
      </c>
      <c r="O9" s="29">
        <v>0</v>
      </c>
      <c r="P9">
        <f t="shared" si="1"/>
        <v>0.12732395447351627</v>
      </c>
      <c r="Q9">
        <f t="shared" si="0"/>
        <v>0</v>
      </c>
    </row>
    <row r="10" spans="1:17" ht="13.5">
      <c r="A10" s="6" t="s">
        <v>8</v>
      </c>
      <c r="B10" s="6" t="s">
        <v>9</v>
      </c>
      <c r="C10" s="3"/>
      <c r="D10" s="3"/>
      <c r="E10" s="3"/>
      <c r="F10" s="3"/>
      <c r="J10" s="29">
        <v>8</v>
      </c>
      <c r="K10" s="31">
        <v>40140.51458333333</v>
      </c>
      <c r="L10" s="29">
        <v>1.5</v>
      </c>
      <c r="M10" s="29">
        <v>0.0025</v>
      </c>
      <c r="N10" s="29">
        <v>0</v>
      </c>
      <c r="O10" s="29">
        <v>0.00025</v>
      </c>
      <c r="P10">
        <f t="shared" si="1"/>
        <v>0.1909859317102744</v>
      </c>
      <c r="Q10">
        <f t="shared" si="0"/>
        <v>2.5</v>
      </c>
    </row>
    <row r="11" spans="1:17" ht="13.5">
      <c r="A11" s="3"/>
      <c r="B11" s="12" t="s">
        <v>10</v>
      </c>
      <c r="C11" s="3"/>
      <c r="D11" s="3"/>
      <c r="E11" s="3"/>
      <c r="F11" s="3"/>
      <c r="J11" s="29">
        <v>9</v>
      </c>
      <c r="K11" s="31">
        <v>40140.51459490741</v>
      </c>
      <c r="L11" s="29">
        <v>1.5</v>
      </c>
      <c r="M11" s="29">
        <v>0.0035</v>
      </c>
      <c r="N11" s="29">
        <v>0</v>
      </c>
      <c r="O11" s="29">
        <v>0</v>
      </c>
      <c r="P11">
        <f t="shared" si="1"/>
        <v>0.1909859317102744</v>
      </c>
      <c r="Q11">
        <f t="shared" si="0"/>
        <v>0</v>
      </c>
    </row>
    <row r="12" spans="1:17" ht="13.5">
      <c r="A12" s="3"/>
      <c r="B12" s="12" t="s">
        <v>11</v>
      </c>
      <c r="C12" s="3"/>
      <c r="D12" s="3"/>
      <c r="E12" s="3"/>
      <c r="F12" s="3"/>
      <c r="J12" s="29">
        <v>10</v>
      </c>
      <c r="K12" s="31">
        <v>40140.51460648148</v>
      </c>
      <c r="L12" s="29">
        <v>2</v>
      </c>
      <c r="M12" s="29">
        <v>0.004</v>
      </c>
      <c r="N12" s="29">
        <v>0</v>
      </c>
      <c r="O12" s="29">
        <v>0.0005</v>
      </c>
      <c r="P12">
        <f t="shared" si="1"/>
        <v>0.25464790894703254</v>
      </c>
      <c r="Q12">
        <f t="shared" si="0"/>
        <v>5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40140.51461805555</v>
      </c>
      <c r="L13" s="29">
        <v>2</v>
      </c>
      <c r="M13" s="29">
        <v>0.005</v>
      </c>
      <c r="N13" s="29">
        <v>-0.0005</v>
      </c>
      <c r="O13" s="29">
        <v>0.00075</v>
      </c>
      <c r="P13">
        <f t="shared" si="1"/>
        <v>0.25464790894703254</v>
      </c>
      <c r="Q13">
        <f t="shared" si="0"/>
        <v>7.5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40140.51462962963</v>
      </c>
      <c r="L14" s="29">
        <v>2</v>
      </c>
      <c r="M14" s="29">
        <v>0.0045</v>
      </c>
      <c r="N14" s="29">
        <v>-0.0005</v>
      </c>
      <c r="O14" s="29">
        <v>0.00075</v>
      </c>
      <c r="P14">
        <f t="shared" si="1"/>
        <v>0.25464790894703254</v>
      </c>
      <c r="Q14">
        <f t="shared" si="0"/>
        <v>7.5</v>
      </c>
    </row>
    <row r="15" spans="1:17" ht="13.5">
      <c r="A15" s="32" t="s">
        <v>12</v>
      </c>
      <c r="B15" s="16" t="s">
        <v>13</v>
      </c>
      <c r="C15" s="17" t="s">
        <v>14</v>
      </c>
      <c r="D15" s="17" t="s">
        <v>15</v>
      </c>
      <c r="E15" s="18" t="s">
        <v>16</v>
      </c>
      <c r="F15" s="34" t="s">
        <v>17</v>
      </c>
      <c r="J15" s="29">
        <v>13</v>
      </c>
      <c r="K15" s="31">
        <v>40140.51464120371</v>
      </c>
      <c r="L15" s="29">
        <v>2</v>
      </c>
      <c r="M15" s="29">
        <v>0.0045</v>
      </c>
      <c r="N15" s="29">
        <v>0</v>
      </c>
      <c r="O15" s="29">
        <v>0.00075</v>
      </c>
      <c r="P15">
        <f t="shared" si="1"/>
        <v>0.25464790894703254</v>
      </c>
      <c r="Q15">
        <f t="shared" si="0"/>
        <v>7.5</v>
      </c>
    </row>
    <row r="16" spans="1:17" ht="16.5" thickBot="1">
      <c r="A16" s="33"/>
      <c r="B16" s="19" t="s">
        <v>18</v>
      </c>
      <c r="C16" s="20" t="s">
        <v>19</v>
      </c>
      <c r="D16" s="21" t="s">
        <v>20</v>
      </c>
      <c r="E16" s="22" t="s">
        <v>21</v>
      </c>
      <c r="F16" s="35"/>
      <c r="J16" s="29">
        <v>14</v>
      </c>
      <c r="K16" s="31">
        <v>40140.514652777776</v>
      </c>
      <c r="L16" s="29">
        <v>2</v>
      </c>
      <c r="M16" s="29">
        <v>0.005</v>
      </c>
      <c r="N16" s="29">
        <v>-0.0005</v>
      </c>
      <c r="O16" s="29">
        <v>0.00075</v>
      </c>
      <c r="P16">
        <f t="shared" si="1"/>
        <v>0.25464790894703254</v>
      </c>
      <c r="Q16">
        <f t="shared" si="0"/>
        <v>7.5</v>
      </c>
    </row>
    <row r="17" spans="1:17" ht="14.25" thickBot="1">
      <c r="A17" s="25" t="s">
        <v>25</v>
      </c>
      <c r="B17" s="26">
        <v>21.1</v>
      </c>
      <c r="C17" s="23">
        <v>7.9</v>
      </c>
      <c r="D17" s="24">
        <v>12.9</v>
      </c>
      <c r="E17" s="27">
        <v>2690</v>
      </c>
      <c r="F17" s="28"/>
      <c r="J17" s="29">
        <v>15</v>
      </c>
      <c r="K17" s="31">
        <v>40140.51466435185</v>
      </c>
      <c r="L17" s="29">
        <v>2.5</v>
      </c>
      <c r="M17" s="29">
        <v>0.0045</v>
      </c>
      <c r="N17" s="29">
        <v>-0.0005</v>
      </c>
      <c r="O17" s="29">
        <v>0.00075</v>
      </c>
      <c r="P17">
        <f t="shared" si="1"/>
        <v>0.3183098861837907</v>
      </c>
      <c r="Q17">
        <f t="shared" si="0"/>
        <v>7.5</v>
      </c>
    </row>
    <row r="18" spans="10:17" ht="13.5">
      <c r="J18" s="29">
        <v>16</v>
      </c>
      <c r="K18" s="31">
        <v>40140.51467592592</v>
      </c>
      <c r="L18" s="29">
        <v>2.5</v>
      </c>
      <c r="M18" s="29">
        <v>0.005</v>
      </c>
      <c r="N18" s="29">
        <v>-0.0005</v>
      </c>
      <c r="O18" s="29">
        <v>0.001</v>
      </c>
      <c r="P18">
        <f t="shared" si="1"/>
        <v>0.3183098861837907</v>
      </c>
      <c r="Q18">
        <f t="shared" si="0"/>
        <v>10</v>
      </c>
    </row>
    <row r="19" spans="10:17" ht="13.5">
      <c r="J19" s="29">
        <v>17</v>
      </c>
      <c r="K19" s="31">
        <v>40140.5146875</v>
      </c>
      <c r="L19" s="29">
        <v>3</v>
      </c>
      <c r="M19" s="29">
        <v>0.0065</v>
      </c>
      <c r="N19" s="29">
        <v>-0.0005</v>
      </c>
      <c r="O19" s="29">
        <v>0.0015</v>
      </c>
      <c r="P19">
        <f t="shared" si="1"/>
        <v>0.3819718634205488</v>
      </c>
      <c r="Q19">
        <f t="shared" si="0"/>
        <v>15</v>
      </c>
    </row>
    <row r="20" spans="10:17" ht="13.5">
      <c r="J20" s="29">
        <v>18</v>
      </c>
      <c r="K20" s="31">
        <v>40140.514699074076</v>
      </c>
      <c r="L20" s="29">
        <v>3.5</v>
      </c>
      <c r="M20" s="29">
        <v>0.0065</v>
      </c>
      <c r="N20" s="29">
        <v>-0.0005</v>
      </c>
      <c r="O20" s="29">
        <v>0.002</v>
      </c>
      <c r="P20">
        <f t="shared" si="1"/>
        <v>0.44563384065730693</v>
      </c>
      <c r="Q20">
        <f t="shared" si="0"/>
        <v>20</v>
      </c>
    </row>
    <row r="21" spans="10:17" ht="13.5">
      <c r="J21" s="29">
        <v>19</v>
      </c>
      <c r="K21" s="31">
        <v>40140.514699074076</v>
      </c>
      <c r="L21" s="29">
        <v>3.5</v>
      </c>
      <c r="M21" s="29">
        <v>0.0075</v>
      </c>
      <c r="N21" s="29">
        <v>-0.0005</v>
      </c>
      <c r="O21" s="29">
        <v>0.0025</v>
      </c>
      <c r="P21">
        <f t="shared" si="1"/>
        <v>0.44563384065730693</v>
      </c>
      <c r="Q21">
        <f t="shared" si="0"/>
        <v>25</v>
      </c>
    </row>
    <row r="22" spans="10:17" ht="13.5">
      <c r="J22" s="29">
        <v>20</v>
      </c>
      <c r="K22" s="31">
        <v>40140.51472222222</v>
      </c>
      <c r="L22" s="29">
        <v>4.5</v>
      </c>
      <c r="M22" s="29">
        <v>0.0085</v>
      </c>
      <c r="N22" s="29">
        <v>-0.0005</v>
      </c>
      <c r="O22" s="29">
        <v>0.00375</v>
      </c>
      <c r="P22">
        <f t="shared" si="1"/>
        <v>0.5729577951308232</v>
      </c>
      <c r="Q22">
        <f t="shared" si="0"/>
        <v>37.5</v>
      </c>
    </row>
    <row r="23" spans="10:17" ht="13.5">
      <c r="J23" s="29">
        <v>21</v>
      </c>
      <c r="K23" s="31">
        <v>40140.51472222222</v>
      </c>
      <c r="L23" s="29">
        <v>5</v>
      </c>
      <c r="M23" s="29">
        <v>0.0095</v>
      </c>
      <c r="N23" s="29">
        <v>-0.0005</v>
      </c>
      <c r="O23" s="29">
        <v>0.0045</v>
      </c>
      <c r="P23">
        <f t="shared" si="1"/>
        <v>0.6366197723675814</v>
      </c>
      <c r="Q23">
        <f t="shared" si="0"/>
        <v>44.99999999999999</v>
      </c>
    </row>
    <row r="24" spans="10:17" ht="13.5">
      <c r="J24" s="29">
        <v>22</v>
      </c>
      <c r="K24" s="31">
        <v>40140.5147337963</v>
      </c>
      <c r="L24" s="29">
        <v>6</v>
      </c>
      <c r="M24" s="29">
        <v>0.011</v>
      </c>
      <c r="N24" s="29">
        <v>-0.0005</v>
      </c>
      <c r="O24" s="29">
        <v>0.006</v>
      </c>
      <c r="P24">
        <f t="shared" si="1"/>
        <v>0.7639437268410976</v>
      </c>
      <c r="Q24">
        <f t="shared" si="0"/>
        <v>60</v>
      </c>
    </row>
    <row r="25" spans="10:17" ht="13.5">
      <c r="J25" s="29">
        <v>23</v>
      </c>
      <c r="K25" s="31">
        <v>40140.51474537037</v>
      </c>
      <c r="L25" s="29">
        <v>8</v>
      </c>
      <c r="M25" s="29">
        <v>0.014</v>
      </c>
      <c r="N25" s="29">
        <v>0</v>
      </c>
      <c r="O25" s="29">
        <v>0.0075</v>
      </c>
      <c r="P25">
        <f t="shared" si="1"/>
        <v>1.0185916357881302</v>
      </c>
      <c r="Q25">
        <f t="shared" si="0"/>
        <v>75</v>
      </c>
    </row>
    <row r="26" spans="10:17" ht="13.5">
      <c r="J26" s="29">
        <v>24</v>
      </c>
      <c r="K26" s="31">
        <v>40140.51476851852</v>
      </c>
      <c r="L26" s="29">
        <v>9.5</v>
      </c>
      <c r="M26" s="29">
        <v>0.0155</v>
      </c>
      <c r="N26" s="29">
        <v>0.0015</v>
      </c>
      <c r="O26" s="29">
        <v>0.0085</v>
      </c>
      <c r="P26">
        <f t="shared" si="1"/>
        <v>1.2095775674984046</v>
      </c>
      <c r="Q26">
        <f t="shared" si="0"/>
        <v>85</v>
      </c>
    </row>
    <row r="27" spans="10:17" ht="13.5">
      <c r="J27" s="29">
        <v>25</v>
      </c>
      <c r="K27" s="31">
        <v>40140.51476851852</v>
      </c>
      <c r="L27" s="29">
        <v>11</v>
      </c>
      <c r="M27" s="29">
        <v>0.017</v>
      </c>
      <c r="N27" s="29">
        <v>0.0035</v>
      </c>
      <c r="O27" s="29">
        <v>0.01</v>
      </c>
      <c r="P27">
        <f t="shared" si="1"/>
        <v>1.400563499208679</v>
      </c>
      <c r="Q27">
        <f t="shared" si="0"/>
        <v>100</v>
      </c>
    </row>
    <row r="28" spans="10:17" ht="13.5">
      <c r="J28" s="29">
        <v>26</v>
      </c>
      <c r="K28" s="31">
        <v>40140.51478009259</v>
      </c>
      <c r="L28" s="29">
        <v>13</v>
      </c>
      <c r="M28" s="29">
        <v>0.0185</v>
      </c>
      <c r="N28" s="29">
        <v>0.0055</v>
      </c>
      <c r="O28" s="29">
        <v>0.011</v>
      </c>
      <c r="P28">
        <f t="shared" si="1"/>
        <v>1.6552114081557117</v>
      </c>
      <c r="Q28">
        <f t="shared" si="0"/>
        <v>109.99999999999999</v>
      </c>
    </row>
    <row r="29" spans="10:17" ht="13.5">
      <c r="J29" s="29">
        <v>27</v>
      </c>
      <c r="K29" s="31">
        <v>40140.51479166667</v>
      </c>
      <c r="L29" s="29">
        <v>14</v>
      </c>
      <c r="M29" s="29">
        <v>0.019</v>
      </c>
      <c r="N29" s="29">
        <v>0.0065</v>
      </c>
      <c r="O29" s="29">
        <v>0.013</v>
      </c>
      <c r="P29">
        <f t="shared" si="1"/>
        <v>1.7825353626292277</v>
      </c>
      <c r="Q29">
        <f t="shared" si="0"/>
        <v>130</v>
      </c>
    </row>
    <row r="30" spans="10:17" ht="13.5">
      <c r="J30" s="29">
        <v>28</v>
      </c>
      <c r="K30" s="31">
        <v>40140.51480324074</v>
      </c>
      <c r="L30" s="29">
        <v>15.5</v>
      </c>
      <c r="M30" s="29">
        <v>0.02</v>
      </c>
      <c r="N30" s="29">
        <v>0.0085</v>
      </c>
      <c r="O30" s="29">
        <v>0.01475</v>
      </c>
      <c r="P30">
        <f t="shared" si="1"/>
        <v>1.9735212943395024</v>
      </c>
      <c r="Q30">
        <f t="shared" si="0"/>
        <v>147.49999999999997</v>
      </c>
    </row>
    <row r="31" spans="10:17" ht="13.5">
      <c r="J31" s="29">
        <v>29</v>
      </c>
      <c r="K31" s="31">
        <v>40140.514814814815</v>
      </c>
      <c r="L31" s="29">
        <v>17.5</v>
      </c>
      <c r="M31" s="29">
        <v>0.0215</v>
      </c>
      <c r="N31" s="29">
        <v>0.0115</v>
      </c>
      <c r="O31" s="29">
        <v>0.0165</v>
      </c>
      <c r="P31">
        <f t="shared" si="1"/>
        <v>2.228169203286535</v>
      </c>
      <c r="Q31">
        <f t="shared" si="0"/>
        <v>165</v>
      </c>
    </row>
    <row r="32" spans="10:17" ht="13.5">
      <c r="J32" s="29">
        <v>30</v>
      </c>
      <c r="K32" s="31">
        <v>40140.514814814815</v>
      </c>
      <c r="L32" s="29">
        <v>18</v>
      </c>
      <c r="M32" s="29">
        <v>0.022</v>
      </c>
      <c r="N32" s="29">
        <v>0.0125</v>
      </c>
      <c r="O32" s="29">
        <v>0.019</v>
      </c>
      <c r="P32">
        <f t="shared" si="1"/>
        <v>2.291831180523293</v>
      </c>
      <c r="Q32">
        <f t="shared" si="0"/>
        <v>189.99999999999997</v>
      </c>
    </row>
    <row r="33" spans="10:17" ht="13.5">
      <c r="J33" s="29">
        <v>31</v>
      </c>
      <c r="K33" s="31">
        <v>40140.51482638889</v>
      </c>
      <c r="L33" s="29">
        <v>20.5</v>
      </c>
      <c r="M33" s="29">
        <v>0.023</v>
      </c>
      <c r="N33" s="29">
        <v>0.016</v>
      </c>
      <c r="O33" s="29">
        <v>0.02025</v>
      </c>
      <c r="P33">
        <f t="shared" si="1"/>
        <v>2.6101410667070835</v>
      </c>
      <c r="Q33">
        <f t="shared" si="0"/>
        <v>202.50000000000003</v>
      </c>
    </row>
    <row r="34" spans="10:17" ht="13.5">
      <c r="J34" s="29">
        <v>32</v>
      </c>
      <c r="K34" s="31">
        <v>40140.51483796296</v>
      </c>
      <c r="L34" s="29">
        <v>21</v>
      </c>
      <c r="M34" s="29">
        <v>0.0235</v>
      </c>
      <c r="N34" s="29">
        <v>0.017</v>
      </c>
      <c r="O34" s="29">
        <v>0.02225</v>
      </c>
      <c r="P34">
        <f t="shared" si="1"/>
        <v>2.673803043943842</v>
      </c>
      <c r="Q34">
        <f t="shared" si="0"/>
        <v>222.5</v>
      </c>
    </row>
    <row r="35" spans="10:17" ht="13.5">
      <c r="J35" s="29">
        <v>33</v>
      </c>
      <c r="K35" s="31">
        <v>40140.51484953704</v>
      </c>
      <c r="L35" s="29">
        <v>23.5</v>
      </c>
      <c r="M35" s="29">
        <v>0.0245</v>
      </c>
      <c r="N35" s="29">
        <v>0.021</v>
      </c>
      <c r="O35" s="29">
        <v>0.0235</v>
      </c>
      <c r="P35">
        <f t="shared" si="1"/>
        <v>2.9921129301276324</v>
      </c>
      <c r="Q35">
        <f t="shared" si="0"/>
        <v>235</v>
      </c>
    </row>
    <row r="36" spans="10:17" ht="13.5">
      <c r="J36" s="29">
        <v>34</v>
      </c>
      <c r="K36" s="31">
        <v>40140.51484953704</v>
      </c>
      <c r="L36" s="29">
        <v>24</v>
      </c>
      <c r="M36" s="29">
        <v>0.025</v>
      </c>
      <c r="N36" s="29">
        <v>0.022</v>
      </c>
      <c r="O36" s="29">
        <v>0.02575</v>
      </c>
      <c r="P36">
        <f t="shared" si="1"/>
        <v>3.0557749073643903</v>
      </c>
      <c r="Q36">
        <f t="shared" si="0"/>
        <v>257.49999999999994</v>
      </c>
    </row>
    <row r="37" spans="10:17" ht="13.5">
      <c r="J37" s="29">
        <v>35</v>
      </c>
      <c r="K37" s="31">
        <v>40140.51484953704</v>
      </c>
      <c r="L37" s="29">
        <v>24.5</v>
      </c>
      <c r="M37" s="29">
        <v>0.025</v>
      </c>
      <c r="N37" s="29">
        <v>0.0235</v>
      </c>
      <c r="O37" s="29">
        <v>0.02725</v>
      </c>
      <c r="P37">
        <f t="shared" si="1"/>
        <v>3.119436884601149</v>
      </c>
      <c r="Q37">
        <f t="shared" si="0"/>
        <v>272.5</v>
      </c>
    </row>
    <row r="38" spans="10:17" ht="13.5">
      <c r="J38" s="29">
        <v>36</v>
      </c>
      <c r="K38" s="31">
        <v>40140.514861111114</v>
      </c>
      <c r="L38" s="29">
        <v>26.5</v>
      </c>
      <c r="M38" s="29">
        <v>0.026</v>
      </c>
      <c r="N38" s="29">
        <v>0.028</v>
      </c>
      <c r="O38" s="29">
        <v>0.02925</v>
      </c>
      <c r="P38">
        <f t="shared" si="1"/>
        <v>3.3740847935481812</v>
      </c>
      <c r="Q38">
        <f t="shared" si="0"/>
        <v>292.5</v>
      </c>
    </row>
    <row r="39" spans="10:17" ht="13.5">
      <c r="J39" s="29">
        <v>37</v>
      </c>
      <c r="K39" s="31">
        <v>40140.514872685184</v>
      </c>
      <c r="L39" s="29">
        <v>27</v>
      </c>
      <c r="M39" s="29">
        <v>0.026</v>
      </c>
      <c r="N39" s="29">
        <v>0.029</v>
      </c>
      <c r="O39" s="29">
        <v>0.0315</v>
      </c>
      <c r="P39">
        <f t="shared" si="1"/>
        <v>3.4377467707849396</v>
      </c>
      <c r="Q39">
        <f t="shared" si="0"/>
        <v>315</v>
      </c>
    </row>
    <row r="40" spans="10:17" ht="13.5">
      <c r="J40" s="29">
        <v>38</v>
      </c>
      <c r="K40" s="31">
        <v>40140.514872685184</v>
      </c>
      <c r="L40" s="29">
        <v>27.5</v>
      </c>
      <c r="M40" s="29">
        <v>0.0265</v>
      </c>
      <c r="N40" s="29">
        <v>0.0305</v>
      </c>
      <c r="O40" s="29">
        <v>0.03325</v>
      </c>
      <c r="P40">
        <f t="shared" si="1"/>
        <v>3.5014087480216975</v>
      </c>
      <c r="Q40">
        <f t="shared" si="0"/>
        <v>332.5</v>
      </c>
    </row>
    <row r="41" spans="10:17" ht="13.5">
      <c r="J41" s="29">
        <v>39</v>
      </c>
      <c r="K41" s="31">
        <v>40140.514872685184</v>
      </c>
      <c r="L41" s="29">
        <v>28.5</v>
      </c>
      <c r="M41" s="29">
        <v>0.027</v>
      </c>
      <c r="N41" s="29">
        <v>0.032</v>
      </c>
      <c r="O41" s="29">
        <v>0.0345</v>
      </c>
      <c r="P41">
        <f t="shared" si="1"/>
        <v>3.628732702495214</v>
      </c>
      <c r="Q41">
        <f t="shared" si="0"/>
        <v>345.00000000000006</v>
      </c>
    </row>
    <row r="42" spans="10:17" ht="13.5">
      <c r="J42" s="29">
        <v>40</v>
      </c>
      <c r="K42" s="31">
        <v>40140.51488425926</v>
      </c>
      <c r="L42" s="29">
        <v>29.5</v>
      </c>
      <c r="M42" s="29">
        <v>0.0275</v>
      </c>
      <c r="N42" s="29">
        <v>0.034</v>
      </c>
      <c r="O42" s="29">
        <v>0.037</v>
      </c>
      <c r="P42">
        <f t="shared" si="1"/>
        <v>3.75605665696873</v>
      </c>
      <c r="Q42">
        <f t="shared" si="0"/>
        <v>370</v>
      </c>
    </row>
    <row r="43" spans="10:17" ht="13.5">
      <c r="J43" s="29">
        <v>41</v>
      </c>
      <c r="K43" s="31">
        <v>40140.51489583333</v>
      </c>
      <c r="L43" s="29">
        <v>30.5</v>
      </c>
      <c r="M43" s="29">
        <v>0.0285</v>
      </c>
      <c r="N43" s="29">
        <v>0.0375</v>
      </c>
      <c r="O43" s="29">
        <v>0.03825</v>
      </c>
      <c r="P43">
        <f t="shared" si="1"/>
        <v>3.883380611442246</v>
      </c>
      <c r="Q43">
        <f t="shared" si="0"/>
        <v>382.5</v>
      </c>
    </row>
    <row r="44" spans="10:17" ht="13.5">
      <c r="J44" s="29">
        <v>42</v>
      </c>
      <c r="K44" s="31">
        <v>40140.51490740741</v>
      </c>
      <c r="L44" s="29">
        <v>32.5</v>
      </c>
      <c r="M44" s="29">
        <v>0.03</v>
      </c>
      <c r="N44" s="29">
        <v>0.0415</v>
      </c>
      <c r="O44" s="29">
        <v>0.03975</v>
      </c>
      <c r="P44">
        <f t="shared" si="1"/>
        <v>4.138028520389279</v>
      </c>
      <c r="Q44">
        <f t="shared" si="0"/>
        <v>397.5</v>
      </c>
    </row>
    <row r="45" spans="10:17" ht="13.5">
      <c r="J45" s="29">
        <v>43</v>
      </c>
      <c r="K45" s="31">
        <v>40140.51490740741</v>
      </c>
      <c r="L45" s="29">
        <v>33</v>
      </c>
      <c r="M45" s="29">
        <v>0.0305</v>
      </c>
      <c r="N45" s="29">
        <v>0.043</v>
      </c>
      <c r="O45" s="29">
        <v>0.04175</v>
      </c>
      <c r="P45">
        <f t="shared" si="1"/>
        <v>4.2016904976260365</v>
      </c>
      <c r="Q45">
        <f t="shared" si="0"/>
        <v>417.5</v>
      </c>
    </row>
    <row r="46" spans="10:17" ht="13.5">
      <c r="J46" s="29">
        <v>44</v>
      </c>
      <c r="K46" s="31">
        <v>40140.51490740741</v>
      </c>
      <c r="L46" s="29">
        <v>33.5</v>
      </c>
      <c r="M46" s="29">
        <v>0.031</v>
      </c>
      <c r="N46" s="29">
        <v>0.0445</v>
      </c>
      <c r="O46" s="29">
        <v>0.04375</v>
      </c>
      <c r="P46">
        <f t="shared" si="1"/>
        <v>4.265352474862795</v>
      </c>
      <c r="Q46">
        <f t="shared" si="0"/>
        <v>437.49999999999994</v>
      </c>
    </row>
    <row r="47" spans="10:17" ht="13.5">
      <c r="J47" s="29">
        <v>45</v>
      </c>
      <c r="K47" s="31">
        <v>40140.51493055555</v>
      </c>
      <c r="L47" s="29">
        <v>35</v>
      </c>
      <c r="M47" s="29">
        <v>0.032</v>
      </c>
      <c r="N47" s="29">
        <v>0.049</v>
      </c>
      <c r="O47" s="29">
        <v>0.04475</v>
      </c>
      <c r="P47">
        <f t="shared" si="1"/>
        <v>4.45633840657307</v>
      </c>
      <c r="Q47">
        <f t="shared" si="0"/>
        <v>447.5</v>
      </c>
    </row>
    <row r="48" spans="10:17" ht="13.5">
      <c r="J48" s="29">
        <v>46</v>
      </c>
      <c r="K48" s="31">
        <v>40140.51493055555</v>
      </c>
      <c r="L48" s="29">
        <v>35.5</v>
      </c>
      <c r="M48" s="29">
        <v>0.0325</v>
      </c>
      <c r="N48" s="29">
        <v>0.0505</v>
      </c>
      <c r="O48" s="29">
        <v>0.0475</v>
      </c>
      <c r="P48">
        <f t="shared" si="1"/>
        <v>4.520000383809827</v>
      </c>
      <c r="Q48">
        <f t="shared" si="0"/>
        <v>475</v>
      </c>
    </row>
    <row r="49" spans="10:17" ht="13.5">
      <c r="J49" s="29">
        <v>47</v>
      </c>
      <c r="K49" s="31">
        <v>40140.51494212963</v>
      </c>
      <c r="L49" s="29">
        <v>37.5</v>
      </c>
      <c r="M49" s="29">
        <v>0.0345</v>
      </c>
      <c r="N49" s="29">
        <v>0.056</v>
      </c>
      <c r="O49" s="29">
        <v>0.049</v>
      </c>
      <c r="P49">
        <f t="shared" si="1"/>
        <v>4.7746482927568605</v>
      </c>
      <c r="Q49">
        <f t="shared" si="0"/>
        <v>490</v>
      </c>
    </row>
    <row r="50" spans="10:17" ht="13.5">
      <c r="J50" s="29">
        <v>48</v>
      </c>
      <c r="K50" s="31">
        <v>40140.51494212963</v>
      </c>
      <c r="L50" s="29">
        <v>37.5</v>
      </c>
      <c r="M50" s="29">
        <v>0.035</v>
      </c>
      <c r="N50" s="29">
        <v>0.0575</v>
      </c>
      <c r="O50" s="29">
        <v>0.05075</v>
      </c>
      <c r="P50">
        <f t="shared" si="1"/>
        <v>4.7746482927568605</v>
      </c>
      <c r="Q50">
        <f t="shared" si="0"/>
        <v>507.50000000000006</v>
      </c>
    </row>
    <row r="51" spans="10:17" ht="13.5">
      <c r="J51" s="29">
        <v>49</v>
      </c>
      <c r="K51" s="31">
        <v>40140.51495370371</v>
      </c>
      <c r="L51" s="29">
        <v>38</v>
      </c>
      <c r="M51" s="29">
        <v>0.0355</v>
      </c>
      <c r="N51" s="29">
        <v>0.0595</v>
      </c>
      <c r="O51" s="29">
        <v>0.05325</v>
      </c>
      <c r="P51">
        <f t="shared" si="1"/>
        <v>4.8383102699936185</v>
      </c>
      <c r="Q51">
        <f t="shared" si="0"/>
        <v>532.5</v>
      </c>
    </row>
    <row r="52" spans="10:17" ht="13.5">
      <c r="J52" s="29">
        <v>50</v>
      </c>
      <c r="K52" s="31">
        <v>40140.51495370371</v>
      </c>
      <c r="L52" s="29">
        <v>38.5</v>
      </c>
      <c r="M52" s="29">
        <v>0.0365</v>
      </c>
      <c r="N52" s="29">
        <v>0.061</v>
      </c>
      <c r="O52" s="29">
        <v>0.055</v>
      </c>
      <c r="P52">
        <f t="shared" si="1"/>
        <v>4.901972247230376</v>
      </c>
      <c r="Q52">
        <f t="shared" si="0"/>
        <v>550</v>
      </c>
    </row>
    <row r="53" spans="10:17" ht="13.5">
      <c r="J53" s="29">
        <v>51</v>
      </c>
      <c r="K53" s="31">
        <v>40140.51495370371</v>
      </c>
      <c r="L53" s="29">
        <v>39.5</v>
      </c>
      <c r="M53" s="29">
        <v>0.038</v>
      </c>
      <c r="N53" s="29">
        <v>0.0645</v>
      </c>
      <c r="O53" s="29">
        <v>0.0565</v>
      </c>
      <c r="P53">
        <f t="shared" si="1"/>
        <v>5.029296201703893</v>
      </c>
      <c r="Q53">
        <f t="shared" si="0"/>
        <v>565</v>
      </c>
    </row>
    <row r="54" spans="10:17" ht="13.5">
      <c r="J54" s="29">
        <v>52</v>
      </c>
      <c r="K54" s="31">
        <v>40140.514965277776</v>
      </c>
      <c r="L54" s="29">
        <v>40.5</v>
      </c>
      <c r="M54" s="29">
        <v>0.039</v>
      </c>
      <c r="N54" s="29">
        <v>0.067</v>
      </c>
      <c r="O54" s="29">
        <v>0.0585</v>
      </c>
      <c r="P54">
        <f t="shared" si="1"/>
        <v>5.156620156177409</v>
      </c>
      <c r="Q54">
        <f t="shared" si="0"/>
        <v>585</v>
      </c>
    </row>
    <row r="55" spans="10:17" ht="13.5">
      <c r="J55" s="29">
        <v>53</v>
      </c>
      <c r="K55" s="31">
        <v>40140.514965277776</v>
      </c>
      <c r="L55" s="29">
        <v>41</v>
      </c>
      <c r="M55" s="29">
        <v>0.04</v>
      </c>
      <c r="N55" s="29">
        <v>0.0695</v>
      </c>
      <c r="O55" s="29">
        <v>0.06125</v>
      </c>
      <c r="P55">
        <f t="shared" si="1"/>
        <v>5.220282133414167</v>
      </c>
      <c r="Q55">
        <f t="shared" si="0"/>
        <v>612.5</v>
      </c>
    </row>
    <row r="56" spans="10:17" ht="13.5">
      <c r="J56" s="29">
        <v>54</v>
      </c>
      <c r="K56" s="31">
        <v>40140.51497685185</v>
      </c>
      <c r="L56" s="29">
        <v>41.5</v>
      </c>
      <c r="M56" s="29">
        <v>0.0405</v>
      </c>
      <c r="N56" s="29">
        <v>0.0725</v>
      </c>
      <c r="O56" s="29">
        <v>0.0635</v>
      </c>
      <c r="P56">
        <f t="shared" si="1"/>
        <v>5.283944110650926</v>
      </c>
      <c r="Q56">
        <f t="shared" si="0"/>
        <v>635</v>
      </c>
    </row>
    <row r="57" spans="10:17" ht="13.5">
      <c r="J57" s="29">
        <v>55</v>
      </c>
      <c r="K57" s="31">
        <v>40140.51497685185</v>
      </c>
      <c r="L57" s="29">
        <v>42.5</v>
      </c>
      <c r="M57" s="29">
        <v>0.0425</v>
      </c>
      <c r="N57" s="29">
        <v>0.076</v>
      </c>
      <c r="O57" s="29">
        <v>0.067</v>
      </c>
      <c r="P57">
        <f t="shared" si="1"/>
        <v>5.411268065124442</v>
      </c>
      <c r="Q57">
        <f t="shared" si="0"/>
        <v>670</v>
      </c>
    </row>
    <row r="58" spans="10:17" ht="13.5">
      <c r="J58" s="29">
        <v>56</v>
      </c>
      <c r="K58" s="31">
        <v>40140.51498842592</v>
      </c>
      <c r="L58" s="29">
        <v>43</v>
      </c>
      <c r="M58" s="29">
        <v>0.0435</v>
      </c>
      <c r="N58" s="29">
        <v>0.0785</v>
      </c>
      <c r="O58" s="29">
        <v>0.0685</v>
      </c>
      <c r="P58">
        <f t="shared" si="1"/>
        <v>5.4749300423611995</v>
      </c>
      <c r="Q58">
        <f t="shared" si="0"/>
        <v>685.0000000000001</v>
      </c>
    </row>
    <row r="59" spans="10:17" ht="13.5">
      <c r="J59" s="29">
        <v>57</v>
      </c>
      <c r="K59" s="31">
        <v>40140.51498842592</v>
      </c>
      <c r="L59" s="29">
        <v>43.5</v>
      </c>
      <c r="M59" s="29">
        <v>0.045</v>
      </c>
      <c r="N59" s="29">
        <v>0.0805</v>
      </c>
      <c r="O59" s="29">
        <v>0.071</v>
      </c>
      <c r="P59">
        <f t="shared" si="1"/>
        <v>5.538592019597957</v>
      </c>
      <c r="Q59">
        <f t="shared" si="0"/>
        <v>709.9999999999999</v>
      </c>
    </row>
    <row r="60" spans="10:17" ht="13.5">
      <c r="J60" s="29">
        <v>58</v>
      </c>
      <c r="K60" s="31">
        <v>40140.51498842592</v>
      </c>
      <c r="L60" s="29">
        <v>44</v>
      </c>
      <c r="M60" s="29">
        <v>0.046</v>
      </c>
      <c r="N60" s="29">
        <v>0.083</v>
      </c>
      <c r="O60" s="29">
        <v>0.07325</v>
      </c>
      <c r="P60">
        <f t="shared" si="1"/>
        <v>5.602253996834716</v>
      </c>
      <c r="Q60">
        <f t="shared" si="0"/>
        <v>732.5</v>
      </c>
    </row>
    <row r="61" spans="10:17" ht="13.5">
      <c r="J61" s="29">
        <v>59</v>
      </c>
      <c r="K61" s="31">
        <v>40140.515</v>
      </c>
      <c r="L61" s="29">
        <v>44.5</v>
      </c>
      <c r="M61" s="29">
        <v>0.048</v>
      </c>
      <c r="N61" s="29">
        <v>0.085</v>
      </c>
      <c r="O61" s="29">
        <v>0.07525</v>
      </c>
      <c r="P61">
        <f t="shared" si="1"/>
        <v>5.665915974071474</v>
      </c>
      <c r="Q61">
        <f t="shared" si="0"/>
        <v>752.5</v>
      </c>
    </row>
    <row r="62" spans="10:17" ht="13.5">
      <c r="J62" s="29">
        <v>60</v>
      </c>
      <c r="K62" s="31">
        <v>40140.515</v>
      </c>
      <c r="L62" s="29">
        <v>45.5</v>
      </c>
      <c r="M62" s="29">
        <v>0.05</v>
      </c>
      <c r="N62" s="29">
        <v>0.0885</v>
      </c>
      <c r="O62" s="29">
        <v>0.07875</v>
      </c>
      <c r="P62">
        <f t="shared" si="1"/>
        <v>5.79323992854499</v>
      </c>
      <c r="Q62">
        <f t="shared" si="0"/>
        <v>787.5</v>
      </c>
    </row>
    <row r="63" spans="10:17" ht="13.5">
      <c r="J63" s="29">
        <v>61</v>
      </c>
      <c r="K63" s="31">
        <v>40140.515011574076</v>
      </c>
      <c r="L63" s="29">
        <v>47</v>
      </c>
      <c r="M63" s="29">
        <v>0.053</v>
      </c>
      <c r="N63" s="29">
        <v>0.095</v>
      </c>
      <c r="O63" s="29">
        <v>0.0815</v>
      </c>
      <c r="P63">
        <f t="shared" si="1"/>
        <v>5.984225860255265</v>
      </c>
      <c r="Q63">
        <f t="shared" si="0"/>
        <v>815.0000000000001</v>
      </c>
    </row>
    <row r="64" spans="10:17" ht="13.5">
      <c r="J64" s="29">
        <v>62</v>
      </c>
      <c r="K64" s="31">
        <v>40140.515011574076</v>
      </c>
      <c r="L64" s="29">
        <v>47.5</v>
      </c>
      <c r="M64" s="29">
        <v>0.0545</v>
      </c>
      <c r="N64" s="29">
        <v>0.0975</v>
      </c>
      <c r="O64" s="29">
        <v>0.0845</v>
      </c>
      <c r="P64">
        <f t="shared" si="1"/>
        <v>6.047887837492023</v>
      </c>
      <c r="Q64">
        <f t="shared" si="0"/>
        <v>845</v>
      </c>
    </row>
    <row r="65" spans="10:17" ht="13.5">
      <c r="J65" s="29">
        <v>63</v>
      </c>
      <c r="K65" s="31">
        <v>40140.515023148146</v>
      </c>
      <c r="L65" s="29">
        <v>48</v>
      </c>
      <c r="M65" s="29">
        <v>0.0565</v>
      </c>
      <c r="N65" s="29">
        <v>0.101</v>
      </c>
      <c r="O65" s="29">
        <v>0.087</v>
      </c>
      <c r="P65">
        <f t="shared" si="1"/>
        <v>6.111549814728781</v>
      </c>
      <c r="Q65">
        <f t="shared" si="0"/>
        <v>869.9999999999999</v>
      </c>
    </row>
    <row r="66" spans="10:17" ht="13.5">
      <c r="J66" s="29">
        <v>64</v>
      </c>
      <c r="K66" s="31">
        <v>40140.515023148146</v>
      </c>
      <c r="L66" s="29">
        <v>49</v>
      </c>
      <c r="M66" s="29">
        <v>0.0585</v>
      </c>
      <c r="N66" s="29">
        <v>0.104</v>
      </c>
      <c r="O66" s="29">
        <v>0.09</v>
      </c>
      <c r="P66">
        <f t="shared" si="1"/>
        <v>6.238873769202298</v>
      </c>
      <c r="Q66">
        <f t="shared" si="0"/>
        <v>900</v>
      </c>
    </row>
    <row r="67" spans="10:17" ht="13.5">
      <c r="J67" s="29">
        <v>65</v>
      </c>
      <c r="K67" s="31">
        <v>40140.515023148146</v>
      </c>
      <c r="L67" s="29">
        <v>49.5</v>
      </c>
      <c r="M67" s="29">
        <v>0.06</v>
      </c>
      <c r="N67" s="29">
        <v>0.1065</v>
      </c>
      <c r="O67" s="29">
        <v>0.09325</v>
      </c>
      <c r="P67">
        <f t="shared" si="1"/>
        <v>6.302535746439056</v>
      </c>
      <c r="Q67">
        <f aca="true" t="shared" si="2" ref="Q67:Q122">O67/100*10^6</f>
        <v>932.5</v>
      </c>
    </row>
    <row r="68" spans="10:17" ht="13.5">
      <c r="J68" s="29">
        <v>66</v>
      </c>
      <c r="K68" s="31">
        <v>40140.51503472222</v>
      </c>
      <c r="L68" s="29">
        <v>50</v>
      </c>
      <c r="M68" s="29">
        <v>0.062</v>
      </c>
      <c r="N68" s="29">
        <v>0.11</v>
      </c>
      <c r="O68" s="29">
        <v>0.098</v>
      </c>
      <c r="P68">
        <f aca="true" t="shared" si="3" ref="P68:P122">L68*1000/50/50/PI()</f>
        <v>6.366197723675814</v>
      </c>
      <c r="Q68">
        <f t="shared" si="2"/>
        <v>980</v>
      </c>
    </row>
    <row r="69" spans="10:17" ht="13.5">
      <c r="J69" s="29">
        <v>67</v>
      </c>
      <c r="K69" s="31">
        <v>40140.5150462963</v>
      </c>
      <c r="L69" s="29">
        <v>51.5</v>
      </c>
      <c r="M69" s="29">
        <v>0.0675</v>
      </c>
      <c r="N69" s="29">
        <v>0.12</v>
      </c>
      <c r="O69" s="29">
        <v>0.09925</v>
      </c>
      <c r="P69">
        <f t="shared" si="3"/>
        <v>6.557183655386089</v>
      </c>
      <c r="Q69">
        <f t="shared" si="2"/>
        <v>992.5000000000001</v>
      </c>
    </row>
    <row r="70" spans="10:17" ht="13.5">
      <c r="J70" s="29">
        <v>68</v>
      </c>
      <c r="K70" s="31">
        <v>40140.5150462963</v>
      </c>
      <c r="L70" s="29">
        <v>52</v>
      </c>
      <c r="M70" s="29">
        <v>0.0695</v>
      </c>
      <c r="N70" s="29">
        <v>0.1235</v>
      </c>
      <c r="O70" s="29">
        <v>0.104</v>
      </c>
      <c r="P70">
        <f t="shared" si="3"/>
        <v>6.620845632622847</v>
      </c>
      <c r="Q70">
        <f t="shared" si="2"/>
        <v>1040</v>
      </c>
    </row>
    <row r="71" spans="10:17" ht="13.5">
      <c r="J71" s="29">
        <v>69</v>
      </c>
      <c r="K71" s="31">
        <v>40140.5150462963</v>
      </c>
      <c r="L71" s="29">
        <v>52.5</v>
      </c>
      <c r="M71" s="29">
        <v>0.0715</v>
      </c>
      <c r="N71" s="29">
        <v>0.127</v>
      </c>
      <c r="O71" s="29">
        <v>0.10725</v>
      </c>
      <c r="P71">
        <f t="shared" si="3"/>
        <v>6.684507609859605</v>
      </c>
      <c r="Q71">
        <f t="shared" si="2"/>
        <v>1072.4999999999998</v>
      </c>
    </row>
    <row r="72" spans="10:17" ht="13.5">
      <c r="J72" s="29">
        <v>70</v>
      </c>
      <c r="K72" s="31">
        <v>40140.51505787037</v>
      </c>
      <c r="L72" s="29">
        <v>53</v>
      </c>
      <c r="M72" s="29">
        <v>0.0735</v>
      </c>
      <c r="N72" s="29">
        <v>0.131</v>
      </c>
      <c r="O72" s="29">
        <v>0.11125</v>
      </c>
      <c r="P72">
        <f t="shared" si="3"/>
        <v>6.7481695870963625</v>
      </c>
      <c r="Q72">
        <f t="shared" si="2"/>
        <v>1112.5</v>
      </c>
    </row>
    <row r="73" spans="10:17" ht="13.5">
      <c r="J73" s="29">
        <v>71</v>
      </c>
      <c r="K73" s="31">
        <v>40140.51505787037</v>
      </c>
      <c r="L73" s="29">
        <v>53.5</v>
      </c>
      <c r="M73" s="29">
        <v>0.076</v>
      </c>
      <c r="N73" s="29">
        <v>0.135</v>
      </c>
      <c r="O73" s="29">
        <v>0.1155</v>
      </c>
      <c r="P73">
        <f t="shared" si="3"/>
        <v>6.81183156433312</v>
      </c>
      <c r="Q73">
        <f t="shared" si="2"/>
        <v>1155</v>
      </c>
    </row>
    <row r="74" spans="10:17" ht="13.5">
      <c r="J74" s="29">
        <v>72</v>
      </c>
      <c r="K74" s="31">
        <v>40140.51505787037</v>
      </c>
      <c r="L74" s="29">
        <v>54.5</v>
      </c>
      <c r="M74" s="29">
        <v>0.08</v>
      </c>
      <c r="N74" s="29">
        <v>0.141</v>
      </c>
      <c r="O74" s="29">
        <v>0.12325</v>
      </c>
      <c r="P74">
        <f t="shared" si="3"/>
        <v>6.939155518806637</v>
      </c>
      <c r="Q74">
        <f t="shared" si="2"/>
        <v>1232.5</v>
      </c>
    </row>
    <row r="75" spans="10:17" ht="13.5">
      <c r="J75" s="29">
        <v>73</v>
      </c>
      <c r="K75" s="31">
        <v>40140.515069444446</v>
      </c>
      <c r="L75" s="29">
        <v>56</v>
      </c>
      <c r="M75" s="29">
        <v>0.0885</v>
      </c>
      <c r="N75" s="29">
        <v>0.1515</v>
      </c>
      <c r="O75" s="29">
        <v>0.12775</v>
      </c>
      <c r="P75">
        <f t="shared" si="3"/>
        <v>7.130141450516911</v>
      </c>
      <c r="Q75">
        <f t="shared" si="2"/>
        <v>1277.5</v>
      </c>
    </row>
    <row r="76" spans="10:17" ht="13.5">
      <c r="J76" s="29">
        <v>74</v>
      </c>
      <c r="K76" s="31">
        <v>40140.515081018515</v>
      </c>
      <c r="L76" s="29">
        <v>56.5</v>
      </c>
      <c r="M76" s="29">
        <v>0.092</v>
      </c>
      <c r="N76" s="29">
        <v>0.1555</v>
      </c>
      <c r="O76" s="29">
        <v>0.134</v>
      </c>
      <c r="P76">
        <f t="shared" si="3"/>
        <v>7.19380342775367</v>
      </c>
      <c r="Q76">
        <f t="shared" si="2"/>
        <v>1340</v>
      </c>
    </row>
    <row r="77" spans="10:17" ht="13.5">
      <c r="J77" s="29">
        <v>75</v>
      </c>
      <c r="K77" s="31">
        <v>40140.515081018515</v>
      </c>
      <c r="L77" s="29">
        <v>57.5</v>
      </c>
      <c r="M77" s="29">
        <v>0.0995</v>
      </c>
      <c r="N77" s="29">
        <v>0.162</v>
      </c>
      <c r="O77" s="29">
        <v>0.14025</v>
      </c>
      <c r="P77">
        <f t="shared" si="3"/>
        <v>7.321127382227186</v>
      </c>
      <c r="Q77">
        <f t="shared" si="2"/>
        <v>1402.5</v>
      </c>
    </row>
    <row r="78" spans="10:17" ht="13.5">
      <c r="J78" s="29">
        <v>76</v>
      </c>
      <c r="K78" s="31">
        <v>40140.51509259259</v>
      </c>
      <c r="L78" s="29">
        <v>58</v>
      </c>
      <c r="M78" s="29">
        <v>0.106</v>
      </c>
      <c r="N78" s="29">
        <v>0.1675</v>
      </c>
      <c r="O78" s="29">
        <v>0.1455</v>
      </c>
      <c r="P78">
        <f t="shared" si="3"/>
        <v>7.3847893594639435</v>
      </c>
      <c r="Q78">
        <f t="shared" si="2"/>
        <v>1455</v>
      </c>
    </row>
    <row r="79" spans="10:17" ht="13.5">
      <c r="J79" s="29">
        <v>77</v>
      </c>
      <c r="K79" s="31">
        <v>40140.51509259259</v>
      </c>
      <c r="L79" s="29">
        <v>58.5</v>
      </c>
      <c r="M79" s="29">
        <v>0.113</v>
      </c>
      <c r="N79" s="29">
        <v>0.173</v>
      </c>
      <c r="O79" s="29">
        <v>0.15275</v>
      </c>
      <c r="P79">
        <f t="shared" si="3"/>
        <v>7.4484513367007015</v>
      </c>
      <c r="Q79">
        <f t="shared" si="2"/>
        <v>1527.5</v>
      </c>
    </row>
    <row r="80" spans="10:17" ht="13.5">
      <c r="J80" s="29">
        <v>78</v>
      </c>
      <c r="K80" s="31">
        <v>40140.51509259259</v>
      </c>
      <c r="L80" s="29">
        <v>59</v>
      </c>
      <c r="M80" s="29">
        <v>0.119</v>
      </c>
      <c r="N80" s="29">
        <v>0.178</v>
      </c>
      <c r="O80" s="29">
        <v>0.16075</v>
      </c>
      <c r="P80">
        <f t="shared" si="3"/>
        <v>7.51211331393746</v>
      </c>
      <c r="Q80">
        <f t="shared" si="2"/>
        <v>1607.5</v>
      </c>
    </row>
    <row r="81" spans="10:17" ht="13.5">
      <c r="J81" s="29">
        <v>79</v>
      </c>
      <c r="K81" s="31">
        <v>40140.51511574074</v>
      </c>
      <c r="L81" s="29">
        <v>61</v>
      </c>
      <c r="M81" s="29">
        <v>0.1515</v>
      </c>
      <c r="N81" s="29">
        <v>0.203</v>
      </c>
      <c r="O81" s="29">
        <v>0.1675</v>
      </c>
      <c r="P81">
        <f t="shared" si="3"/>
        <v>7.766761222884492</v>
      </c>
      <c r="Q81">
        <f t="shared" si="2"/>
        <v>1675</v>
      </c>
    </row>
    <row r="82" spans="10:17" ht="13.5">
      <c r="J82" s="29">
        <v>80</v>
      </c>
      <c r="K82" s="31">
        <v>40140.515127314815</v>
      </c>
      <c r="L82" s="29">
        <v>61.5</v>
      </c>
      <c r="M82" s="29">
        <v>0.184</v>
      </c>
      <c r="N82" s="29">
        <v>0.2235</v>
      </c>
      <c r="O82" s="29">
        <v>0.17625</v>
      </c>
      <c r="P82">
        <f t="shared" si="3"/>
        <v>7.830423200121252</v>
      </c>
      <c r="Q82">
        <f t="shared" si="2"/>
        <v>1762.5</v>
      </c>
    </row>
    <row r="83" spans="10:17" ht="13.5">
      <c r="J83" s="29">
        <v>81</v>
      </c>
      <c r="K83" s="31">
        <v>40140.51513888889</v>
      </c>
      <c r="L83" s="29">
        <v>62</v>
      </c>
      <c r="M83" s="29">
        <v>0.2145</v>
      </c>
      <c r="N83" s="29">
        <v>0.2415</v>
      </c>
      <c r="O83" s="29">
        <v>0.1835</v>
      </c>
      <c r="P83">
        <f t="shared" si="3"/>
        <v>7.89408517735801</v>
      </c>
      <c r="Q83">
        <f t="shared" si="2"/>
        <v>1835</v>
      </c>
    </row>
    <row r="84" spans="10:17" ht="13.5">
      <c r="J84" s="29">
        <v>82</v>
      </c>
      <c r="K84" s="31">
        <v>40140.51515046296</v>
      </c>
      <c r="L84" s="29">
        <v>61.5</v>
      </c>
      <c r="M84" s="29">
        <v>0.267</v>
      </c>
      <c r="N84" s="29">
        <v>0.271</v>
      </c>
      <c r="O84" s="29">
        <v>0.192</v>
      </c>
      <c r="P84">
        <f t="shared" si="3"/>
        <v>7.830423200121252</v>
      </c>
      <c r="Q84">
        <f t="shared" si="2"/>
        <v>1920</v>
      </c>
    </row>
    <row r="85" spans="10:17" ht="13.5">
      <c r="J85" s="29">
        <v>83</v>
      </c>
      <c r="K85" s="31">
        <v>40140.51516203704</v>
      </c>
      <c r="L85" s="29">
        <v>61</v>
      </c>
      <c r="M85" s="29">
        <v>0.3335</v>
      </c>
      <c r="N85" s="29">
        <v>0.2995</v>
      </c>
      <c r="O85" s="29">
        <v>0.20225</v>
      </c>
      <c r="P85">
        <f t="shared" si="3"/>
        <v>7.766761222884492</v>
      </c>
      <c r="Q85">
        <f t="shared" si="2"/>
        <v>2022.5</v>
      </c>
    </row>
    <row r="86" spans="10:17" ht="13.5">
      <c r="J86" s="29">
        <v>84</v>
      </c>
      <c r="K86" s="31">
        <v>40140.51516203704</v>
      </c>
      <c r="L86" s="29">
        <v>60.5</v>
      </c>
      <c r="M86" s="29">
        <v>0.356</v>
      </c>
      <c r="N86" s="29">
        <v>0.307</v>
      </c>
      <c r="O86" s="29">
        <v>0.2135</v>
      </c>
      <c r="P86">
        <f t="shared" si="3"/>
        <v>7.703099245647734</v>
      </c>
      <c r="Q86">
        <f t="shared" si="2"/>
        <v>2134.9999999999995</v>
      </c>
    </row>
    <row r="87" spans="10:17" ht="13.5">
      <c r="J87" s="29">
        <v>85</v>
      </c>
      <c r="K87" s="31">
        <v>40140.515185185184</v>
      </c>
      <c r="L87" s="29">
        <v>58.5</v>
      </c>
      <c r="M87" s="29">
        <v>0.481</v>
      </c>
      <c r="N87" s="29">
        <v>0.3235</v>
      </c>
      <c r="O87" s="29">
        <v>0.2215</v>
      </c>
      <c r="P87">
        <f t="shared" si="3"/>
        <v>7.4484513367007015</v>
      </c>
      <c r="Q87">
        <f t="shared" si="2"/>
        <v>2215</v>
      </c>
    </row>
    <row r="88" spans="10:17" ht="13.5">
      <c r="J88" s="29">
        <v>86</v>
      </c>
      <c r="K88" s="31">
        <v>40140.51519675926</v>
      </c>
      <c r="L88" s="29">
        <v>57</v>
      </c>
      <c r="M88" s="29">
        <v>0.5705</v>
      </c>
      <c r="N88" s="29">
        <v>0.331</v>
      </c>
      <c r="O88" s="29">
        <v>0.23225</v>
      </c>
      <c r="P88">
        <f t="shared" si="3"/>
        <v>7.257465404990428</v>
      </c>
      <c r="Q88">
        <f t="shared" si="2"/>
        <v>2322.5</v>
      </c>
    </row>
    <row r="89" spans="10:17" ht="13.5">
      <c r="J89" s="29">
        <v>87</v>
      </c>
      <c r="K89" s="31">
        <v>40140.51519675926</v>
      </c>
      <c r="L89" s="29">
        <v>55.5</v>
      </c>
      <c r="M89" s="29">
        <v>0.637</v>
      </c>
      <c r="N89" s="29">
        <v>0.339</v>
      </c>
      <c r="O89" s="29">
        <v>0.242</v>
      </c>
      <c r="P89">
        <f t="shared" si="3"/>
        <v>7.066479473280153</v>
      </c>
      <c r="Q89">
        <f t="shared" si="2"/>
        <v>2420</v>
      </c>
    </row>
    <row r="90" spans="10:17" ht="13.5">
      <c r="J90" s="29">
        <v>88</v>
      </c>
      <c r="K90" s="31">
        <v>40140.51520833333</v>
      </c>
      <c r="L90" s="29">
        <v>54.5</v>
      </c>
      <c r="M90" s="29">
        <v>0.6825</v>
      </c>
      <c r="N90" s="29">
        <v>0.3395</v>
      </c>
      <c r="O90" s="29">
        <v>0.25025</v>
      </c>
      <c r="P90">
        <f t="shared" si="3"/>
        <v>6.939155518806637</v>
      </c>
      <c r="Q90">
        <f t="shared" si="2"/>
        <v>2502.4999999999995</v>
      </c>
    </row>
    <row r="91" spans="10:17" ht="13.5">
      <c r="J91" s="29">
        <v>89</v>
      </c>
      <c r="K91" s="31">
        <v>40140.51521990741</v>
      </c>
      <c r="L91" s="29">
        <v>53</v>
      </c>
      <c r="M91" s="29">
        <v>0.7705</v>
      </c>
      <c r="N91" s="29">
        <v>0.339</v>
      </c>
      <c r="O91" s="29">
        <v>0.2605</v>
      </c>
      <c r="P91">
        <f t="shared" si="3"/>
        <v>6.7481695870963625</v>
      </c>
      <c r="Q91">
        <f t="shared" si="2"/>
        <v>2605</v>
      </c>
    </row>
    <row r="92" spans="10:17" ht="13.5">
      <c r="J92" s="29">
        <v>90</v>
      </c>
      <c r="K92" s="31">
        <v>40140.51521990741</v>
      </c>
      <c r="L92" s="29">
        <v>52</v>
      </c>
      <c r="M92" s="29">
        <v>0.806</v>
      </c>
      <c r="N92" s="29">
        <v>0.337</v>
      </c>
      <c r="O92" s="29">
        <v>0.2745</v>
      </c>
      <c r="P92">
        <f t="shared" si="3"/>
        <v>6.620845632622847</v>
      </c>
      <c r="Q92">
        <f t="shared" si="2"/>
        <v>2745</v>
      </c>
    </row>
    <row r="93" spans="10:17" ht="13.5">
      <c r="J93" s="29">
        <v>91</v>
      </c>
      <c r="K93" s="31">
        <v>40140.515231481484</v>
      </c>
      <c r="L93" s="29">
        <v>50</v>
      </c>
      <c r="M93" s="29">
        <v>0.9315</v>
      </c>
      <c r="N93" s="29">
        <v>0.2965</v>
      </c>
      <c r="O93" s="29">
        <v>0.28325</v>
      </c>
      <c r="P93">
        <f t="shared" si="3"/>
        <v>6.366197723675814</v>
      </c>
      <c r="Q93">
        <f t="shared" si="2"/>
        <v>2832.5</v>
      </c>
    </row>
    <row r="94" spans="10:17" ht="13.5">
      <c r="J94" s="29">
        <v>92</v>
      </c>
      <c r="K94" s="31">
        <v>40140.51524305555</v>
      </c>
      <c r="L94" s="29">
        <v>49</v>
      </c>
      <c r="M94" s="29">
        <v>1.002</v>
      </c>
      <c r="N94" s="29">
        <v>0.2625</v>
      </c>
      <c r="O94" s="29">
        <v>0.29375</v>
      </c>
      <c r="P94">
        <f t="shared" si="3"/>
        <v>6.238873769202298</v>
      </c>
      <c r="Q94">
        <f t="shared" si="2"/>
        <v>2937.5</v>
      </c>
    </row>
    <row r="95" spans="10:17" ht="13.5">
      <c r="J95" s="29">
        <v>93</v>
      </c>
      <c r="K95" s="31">
        <v>40140.51525462963</v>
      </c>
      <c r="L95" s="29">
        <v>47</v>
      </c>
      <c r="M95" s="29">
        <v>1.159</v>
      </c>
      <c r="N95" s="29">
        <v>0.184</v>
      </c>
      <c r="O95" s="29">
        <v>0.3045</v>
      </c>
      <c r="P95">
        <f t="shared" si="3"/>
        <v>5.984225860255265</v>
      </c>
      <c r="Q95">
        <f t="shared" si="2"/>
        <v>3045</v>
      </c>
    </row>
    <row r="96" spans="10:17" ht="13.5">
      <c r="J96" s="29">
        <v>94</v>
      </c>
      <c r="K96" s="31">
        <v>40140.51526620371</v>
      </c>
      <c r="L96" s="29">
        <v>45</v>
      </c>
      <c r="M96" s="29">
        <v>1.347</v>
      </c>
      <c r="N96" s="29">
        <v>0.086</v>
      </c>
      <c r="O96" s="29">
        <v>0.31325</v>
      </c>
      <c r="P96">
        <f t="shared" si="3"/>
        <v>5.729577951308232</v>
      </c>
      <c r="Q96">
        <f t="shared" si="2"/>
        <v>3132.5</v>
      </c>
    </row>
    <row r="97" spans="10:17" ht="13.5">
      <c r="J97" s="29">
        <v>95</v>
      </c>
      <c r="K97" s="31">
        <v>40140.51527777778</v>
      </c>
      <c r="L97" s="29">
        <v>42.5</v>
      </c>
      <c r="M97" s="29">
        <v>1.545</v>
      </c>
      <c r="N97" s="29">
        <v>-0.014</v>
      </c>
      <c r="O97" s="29">
        <v>0.325</v>
      </c>
      <c r="P97">
        <f t="shared" si="3"/>
        <v>5.411268065124442</v>
      </c>
      <c r="Q97">
        <f t="shared" si="2"/>
        <v>3250.0000000000005</v>
      </c>
    </row>
    <row r="98" spans="10:17" ht="13.5">
      <c r="J98" s="29">
        <v>96</v>
      </c>
      <c r="K98" s="31">
        <v>40140.51527777778</v>
      </c>
      <c r="L98" s="29">
        <v>42</v>
      </c>
      <c r="M98" s="29">
        <v>1.6245</v>
      </c>
      <c r="N98" s="29">
        <v>-0.0525</v>
      </c>
      <c r="O98" s="29">
        <v>0.33625</v>
      </c>
      <c r="P98">
        <f t="shared" si="3"/>
        <v>5.347606087887684</v>
      </c>
      <c r="Q98">
        <f t="shared" si="2"/>
        <v>3362.5</v>
      </c>
    </row>
    <row r="99" spans="10:17" ht="13.5">
      <c r="J99" s="29">
        <v>97</v>
      </c>
      <c r="K99" s="31">
        <v>40140.51528935185</v>
      </c>
      <c r="L99" s="29">
        <v>41</v>
      </c>
      <c r="M99" s="29">
        <v>1.6955</v>
      </c>
      <c r="N99" s="29">
        <v>-0.0825</v>
      </c>
      <c r="O99" s="29">
        <v>0.35325</v>
      </c>
      <c r="P99">
        <f t="shared" si="3"/>
        <v>5.220282133414167</v>
      </c>
      <c r="Q99">
        <f t="shared" si="2"/>
        <v>3532.5</v>
      </c>
    </row>
    <row r="100" spans="10:17" ht="13.5">
      <c r="J100" s="29">
        <v>98</v>
      </c>
      <c r="K100" s="31">
        <v>40140.51528935185</v>
      </c>
      <c r="L100" s="29">
        <v>40.5</v>
      </c>
      <c r="M100" s="29">
        <v>1.7545</v>
      </c>
      <c r="N100" s="29">
        <v>-0.1065</v>
      </c>
      <c r="O100" s="29">
        <v>0.357</v>
      </c>
      <c r="P100">
        <f t="shared" si="3"/>
        <v>5.156620156177409</v>
      </c>
      <c r="Q100">
        <f t="shared" si="2"/>
        <v>3570</v>
      </c>
    </row>
    <row r="101" spans="10:17" ht="13.5">
      <c r="J101" s="29">
        <v>99</v>
      </c>
      <c r="K101" s="31">
        <v>40140.51528935185</v>
      </c>
      <c r="L101" s="29">
        <v>39.5</v>
      </c>
      <c r="M101" s="29">
        <v>1.8395</v>
      </c>
      <c r="N101" s="29">
        <v>-0.1375</v>
      </c>
      <c r="O101" s="29">
        <v>0.36875</v>
      </c>
      <c r="P101">
        <f t="shared" si="3"/>
        <v>5.029296201703893</v>
      </c>
      <c r="Q101">
        <f t="shared" si="2"/>
        <v>3687.5000000000005</v>
      </c>
    </row>
    <row r="102" spans="10:17" ht="13.5">
      <c r="J102" s="29">
        <v>100</v>
      </c>
      <c r="K102" s="31">
        <v>40140.51530092592</v>
      </c>
      <c r="L102" s="29">
        <v>39</v>
      </c>
      <c r="M102" s="29">
        <v>1.8955</v>
      </c>
      <c r="N102" s="29">
        <v>-0.159</v>
      </c>
      <c r="O102" s="29">
        <v>0.37725</v>
      </c>
      <c r="P102">
        <f t="shared" si="3"/>
        <v>4.965634224467134</v>
      </c>
      <c r="Q102">
        <f t="shared" si="2"/>
        <v>3772.5</v>
      </c>
    </row>
    <row r="103" spans="10:17" ht="13.5">
      <c r="J103" s="29">
        <v>101</v>
      </c>
      <c r="K103" s="31">
        <v>40140.5153125</v>
      </c>
      <c r="L103" s="29">
        <v>37</v>
      </c>
      <c r="M103" s="29">
        <v>2.043</v>
      </c>
      <c r="N103" s="29">
        <v>-0.21</v>
      </c>
      <c r="O103" s="29">
        <v>0.3895</v>
      </c>
      <c r="P103">
        <f t="shared" si="3"/>
        <v>4.710986315520103</v>
      </c>
      <c r="Q103">
        <f t="shared" si="2"/>
        <v>3895</v>
      </c>
    </row>
    <row r="104" spans="10:17" ht="13.5">
      <c r="J104" s="29">
        <v>102</v>
      </c>
      <c r="K104" s="31">
        <v>40140.5153125</v>
      </c>
      <c r="L104" s="29">
        <v>36.5</v>
      </c>
      <c r="M104" s="29">
        <v>2.087</v>
      </c>
      <c r="N104" s="29">
        <v>-0.2175</v>
      </c>
      <c r="O104" s="29">
        <v>0.40025</v>
      </c>
      <c r="P104">
        <f t="shared" si="3"/>
        <v>4.647324338283344</v>
      </c>
      <c r="Q104">
        <f t="shared" si="2"/>
        <v>4002.5</v>
      </c>
    </row>
    <row r="105" spans="10:17" ht="13.5">
      <c r="J105" s="29">
        <v>103</v>
      </c>
      <c r="K105" s="31">
        <v>40140.51532407408</v>
      </c>
      <c r="L105" s="29">
        <v>35.5</v>
      </c>
      <c r="M105" s="29">
        <v>2.1855</v>
      </c>
      <c r="N105" s="29">
        <v>-0.2315</v>
      </c>
      <c r="O105" s="29">
        <v>0.40875</v>
      </c>
      <c r="P105">
        <f t="shared" si="3"/>
        <v>4.520000383809827</v>
      </c>
      <c r="Q105">
        <f t="shared" si="2"/>
        <v>4087.5</v>
      </c>
    </row>
    <row r="106" spans="10:17" ht="13.5">
      <c r="J106" s="29">
        <v>104</v>
      </c>
      <c r="K106" s="31">
        <v>40140.515335648146</v>
      </c>
      <c r="L106" s="29">
        <v>34</v>
      </c>
      <c r="M106" s="29">
        <v>2.307</v>
      </c>
      <c r="N106" s="29">
        <v>-0.249</v>
      </c>
      <c r="O106" s="29">
        <v>0.4195</v>
      </c>
      <c r="P106">
        <f t="shared" si="3"/>
        <v>4.329014452099553</v>
      </c>
      <c r="Q106">
        <f t="shared" si="2"/>
        <v>4195</v>
      </c>
    </row>
    <row r="107" spans="10:17" ht="13.5">
      <c r="J107" s="29">
        <v>105</v>
      </c>
      <c r="K107" s="31">
        <v>40140.515335648146</v>
      </c>
      <c r="L107" s="29">
        <v>33.5</v>
      </c>
      <c r="M107" s="29">
        <v>2.354</v>
      </c>
      <c r="N107" s="29">
        <v>-0.2545</v>
      </c>
      <c r="O107" s="29">
        <v>0.42875</v>
      </c>
      <c r="P107">
        <f t="shared" si="3"/>
        <v>4.265352474862795</v>
      </c>
      <c r="Q107">
        <f t="shared" si="2"/>
        <v>4287.500000000001</v>
      </c>
    </row>
    <row r="108" spans="10:17" ht="13.5">
      <c r="J108" s="29">
        <v>106</v>
      </c>
      <c r="K108" s="31">
        <v>40140.51534722222</v>
      </c>
      <c r="L108" s="29">
        <v>32.5</v>
      </c>
      <c r="M108" s="29">
        <v>2.429</v>
      </c>
      <c r="N108" s="29">
        <v>-0.2625</v>
      </c>
      <c r="O108" s="29">
        <v>0.447</v>
      </c>
      <c r="P108">
        <f t="shared" si="3"/>
        <v>4.138028520389279</v>
      </c>
      <c r="Q108">
        <f t="shared" si="2"/>
        <v>4470</v>
      </c>
    </row>
    <row r="109" spans="10:17" ht="13.5">
      <c r="J109" s="29">
        <v>107</v>
      </c>
      <c r="K109" s="31">
        <v>40140.5153587963</v>
      </c>
      <c r="L109" s="29">
        <v>32</v>
      </c>
      <c r="M109" s="29">
        <v>2.542</v>
      </c>
      <c r="N109" s="29">
        <v>-0.273</v>
      </c>
      <c r="O109" s="29">
        <v>0.458</v>
      </c>
      <c r="P109">
        <f t="shared" si="3"/>
        <v>4.074366543152521</v>
      </c>
      <c r="Q109">
        <f t="shared" si="2"/>
        <v>4580</v>
      </c>
    </row>
    <row r="110" spans="10:17" ht="13.5">
      <c r="J110" s="29">
        <v>108</v>
      </c>
      <c r="K110" s="31">
        <v>40140.5153587963</v>
      </c>
      <c r="L110" s="29">
        <v>31</v>
      </c>
      <c r="M110" s="29">
        <v>2.624</v>
      </c>
      <c r="N110" s="29">
        <v>-0.282</v>
      </c>
      <c r="O110" s="29">
        <v>0.4695</v>
      </c>
      <c r="P110">
        <f t="shared" si="3"/>
        <v>3.947042588679005</v>
      </c>
      <c r="Q110">
        <f t="shared" si="2"/>
        <v>4694.999999999999</v>
      </c>
    </row>
    <row r="111" spans="10:17" ht="13.5">
      <c r="J111" s="29">
        <v>109</v>
      </c>
      <c r="K111" s="31">
        <v>40140.51537037037</v>
      </c>
      <c r="L111" s="29">
        <v>31</v>
      </c>
      <c r="M111" s="29">
        <v>2.67</v>
      </c>
      <c r="N111" s="29">
        <v>-0.2865</v>
      </c>
      <c r="O111" s="29">
        <v>0.47925</v>
      </c>
      <c r="P111">
        <f t="shared" si="3"/>
        <v>3.947042588679005</v>
      </c>
      <c r="Q111">
        <f t="shared" si="2"/>
        <v>4792.5</v>
      </c>
    </row>
    <row r="112" spans="10:17" ht="13.5">
      <c r="J112" s="29">
        <v>110</v>
      </c>
      <c r="K112" s="31">
        <v>40140.51537037037</v>
      </c>
      <c r="L112" s="29">
        <v>30.5</v>
      </c>
      <c r="M112" s="29">
        <v>2.715</v>
      </c>
      <c r="N112" s="29">
        <v>-0.2895</v>
      </c>
      <c r="O112" s="29">
        <v>0.4905</v>
      </c>
      <c r="P112">
        <f t="shared" si="3"/>
        <v>3.883380611442246</v>
      </c>
      <c r="Q112">
        <f t="shared" si="2"/>
        <v>4905</v>
      </c>
    </row>
    <row r="113" spans="10:17" ht="13.5">
      <c r="J113" s="29">
        <v>111</v>
      </c>
      <c r="K113" s="31">
        <v>40140.515381944446</v>
      </c>
      <c r="L113" s="29">
        <v>29.5</v>
      </c>
      <c r="M113" s="29">
        <v>2.8585</v>
      </c>
      <c r="N113" s="29">
        <v>-0.3305</v>
      </c>
      <c r="O113" s="29">
        <v>0.50225</v>
      </c>
      <c r="P113">
        <f t="shared" si="3"/>
        <v>3.75605665696873</v>
      </c>
      <c r="Q113">
        <f t="shared" si="2"/>
        <v>5022.5</v>
      </c>
    </row>
    <row r="114" spans="10:17" ht="13.5">
      <c r="J114" s="29">
        <v>112</v>
      </c>
      <c r="K114" s="31">
        <v>40140.51545138889</v>
      </c>
      <c r="L114" s="29">
        <v>26</v>
      </c>
      <c r="M114" s="29">
        <v>3.622</v>
      </c>
      <c r="N114" s="29">
        <v>-0.415</v>
      </c>
      <c r="O114" s="29">
        <v>0.5125</v>
      </c>
      <c r="P114">
        <f t="shared" si="3"/>
        <v>3.3104228163114233</v>
      </c>
      <c r="Q114">
        <f t="shared" si="2"/>
        <v>5124.999999999999</v>
      </c>
    </row>
    <row r="115" spans="10:17" ht="13.5">
      <c r="J115" s="29">
        <v>113</v>
      </c>
      <c r="K115" s="31">
        <v>40140.51545138889</v>
      </c>
      <c r="L115" s="29">
        <v>26</v>
      </c>
      <c r="M115" s="29">
        <v>3.6625</v>
      </c>
      <c r="N115" s="29">
        <v>-0.4235</v>
      </c>
      <c r="O115" s="29">
        <v>0.52325</v>
      </c>
      <c r="P115">
        <f t="shared" si="3"/>
        <v>3.3104228163114233</v>
      </c>
      <c r="Q115">
        <f t="shared" si="2"/>
        <v>5232.5</v>
      </c>
    </row>
    <row r="116" spans="10:17" ht="13.5">
      <c r="J116" s="29">
        <v>114</v>
      </c>
      <c r="K116" s="31">
        <v>40140.51546296296</v>
      </c>
      <c r="L116" s="29">
        <v>25.5</v>
      </c>
      <c r="M116" s="29">
        <v>3.789</v>
      </c>
      <c r="N116" s="29">
        <v>-0.451</v>
      </c>
      <c r="O116" s="29">
        <v>0.541</v>
      </c>
      <c r="P116">
        <f t="shared" si="3"/>
        <v>3.246760839074665</v>
      </c>
      <c r="Q116">
        <f t="shared" si="2"/>
        <v>5410.000000000001</v>
      </c>
    </row>
    <row r="117" spans="10:17" ht="13.5">
      <c r="J117" s="29">
        <v>115</v>
      </c>
      <c r="K117" s="31">
        <v>40140.51546296296</v>
      </c>
      <c r="L117" s="29">
        <v>25</v>
      </c>
      <c r="M117" s="29">
        <v>3.837</v>
      </c>
      <c r="N117" s="29">
        <v>-0.462</v>
      </c>
      <c r="O117" s="29">
        <v>0.55225</v>
      </c>
      <c r="P117">
        <f t="shared" si="3"/>
        <v>3.183098861837907</v>
      </c>
      <c r="Q117">
        <f t="shared" si="2"/>
        <v>5522.500000000001</v>
      </c>
    </row>
    <row r="118" spans="10:17" ht="13.5">
      <c r="J118" s="29">
        <v>116</v>
      </c>
      <c r="K118" s="31">
        <v>40140.51547453704</v>
      </c>
      <c r="L118" s="29">
        <v>25</v>
      </c>
      <c r="M118" s="29">
        <v>3.919</v>
      </c>
      <c r="N118" s="29">
        <v>-0.4785</v>
      </c>
      <c r="O118" s="29">
        <v>0.56275</v>
      </c>
      <c r="P118">
        <f t="shared" si="3"/>
        <v>3.183098861837907</v>
      </c>
      <c r="Q118">
        <f t="shared" si="2"/>
        <v>5627.5</v>
      </c>
    </row>
    <row r="119" spans="10:17" ht="13.5">
      <c r="J119" s="29">
        <v>117</v>
      </c>
      <c r="K119" s="31">
        <v>40140.51547453704</v>
      </c>
      <c r="L119" s="29">
        <v>24.5</v>
      </c>
      <c r="M119" s="29">
        <v>3.9605</v>
      </c>
      <c r="N119" s="29">
        <v>-0.4855</v>
      </c>
      <c r="O119" s="29">
        <v>0.5745</v>
      </c>
      <c r="P119">
        <f t="shared" si="3"/>
        <v>3.119436884601149</v>
      </c>
      <c r="Q119">
        <f t="shared" si="2"/>
        <v>5745</v>
      </c>
    </row>
    <row r="120" spans="10:17" ht="13.5">
      <c r="J120" s="29">
        <v>118</v>
      </c>
      <c r="K120" s="31">
        <v>40140.51548611111</v>
      </c>
      <c r="L120" s="29">
        <v>24.5</v>
      </c>
      <c r="M120" s="29">
        <v>4</v>
      </c>
      <c r="N120" s="29">
        <v>-0.4925</v>
      </c>
      <c r="O120" s="29">
        <v>0.58575</v>
      </c>
      <c r="P120">
        <f t="shared" si="3"/>
        <v>3.119436884601149</v>
      </c>
      <c r="Q120">
        <f t="shared" si="2"/>
        <v>5857.5</v>
      </c>
    </row>
    <row r="121" spans="10:17" ht="13.5">
      <c r="J121" s="29">
        <v>119</v>
      </c>
      <c r="K121" s="31">
        <v>40140.51548611111</v>
      </c>
      <c r="L121" s="29">
        <v>24.5</v>
      </c>
      <c r="M121" s="29">
        <v>4.0515</v>
      </c>
      <c r="N121" s="29">
        <v>-0.503</v>
      </c>
      <c r="O121" s="29">
        <v>0.5945</v>
      </c>
      <c r="P121">
        <f t="shared" si="3"/>
        <v>3.119436884601149</v>
      </c>
      <c r="Q121">
        <f t="shared" si="2"/>
        <v>5945.000000000001</v>
      </c>
    </row>
    <row r="122" spans="10:17" ht="13.5">
      <c r="J122" s="29">
        <v>120</v>
      </c>
      <c r="K122" s="31">
        <v>40140.51548611111</v>
      </c>
      <c r="L122" s="29">
        <v>24.5</v>
      </c>
      <c r="M122" s="29">
        <v>4.097</v>
      </c>
      <c r="N122" s="29">
        <v>-0.512</v>
      </c>
      <c r="O122" s="29">
        <v>0.607</v>
      </c>
      <c r="P122">
        <f t="shared" si="3"/>
        <v>3.119436884601149</v>
      </c>
      <c r="Q122">
        <f t="shared" si="2"/>
        <v>6070</v>
      </c>
    </row>
    <row r="123" spans="10:17" ht="13.5">
      <c r="J123" s="29">
        <v>121</v>
      </c>
      <c r="K123" s="31">
        <v>40140.515497685185</v>
      </c>
      <c r="L123" s="29">
        <v>24</v>
      </c>
      <c r="M123" s="29">
        <v>4.1845</v>
      </c>
      <c r="N123" s="29">
        <v>-0.5195</v>
      </c>
      <c r="O123" s="29">
        <v>1.607</v>
      </c>
      <c r="P123">
        <f aca="true" t="shared" si="4" ref="P123:P186">L123*1000/50/50/PI()</f>
        <v>3.0557749073643903</v>
      </c>
      <c r="Q123">
        <f aca="true" t="shared" si="5" ref="Q123:Q186">O123/100*10^6</f>
        <v>16070.000000000002</v>
      </c>
    </row>
    <row r="124" spans="10:17" ht="13.5">
      <c r="J124" s="29">
        <v>122</v>
      </c>
      <c r="K124" s="31">
        <v>40140.51550925926</v>
      </c>
      <c r="L124" s="29">
        <v>24</v>
      </c>
      <c r="M124" s="29">
        <v>4.1855</v>
      </c>
      <c r="N124" s="29">
        <v>-0.5095</v>
      </c>
      <c r="O124" s="29">
        <v>2.607</v>
      </c>
      <c r="P124">
        <f t="shared" si="4"/>
        <v>3.0557749073643903</v>
      </c>
      <c r="Q124">
        <f t="shared" si="5"/>
        <v>26070.000000000004</v>
      </c>
    </row>
    <row r="125" spans="10:17" ht="13.5">
      <c r="J125" s="29">
        <v>123</v>
      </c>
      <c r="K125" s="31">
        <v>40140.51550925926</v>
      </c>
      <c r="L125" s="29">
        <v>24</v>
      </c>
      <c r="M125" s="29">
        <v>4.186</v>
      </c>
      <c r="N125" s="29">
        <v>-0.4935</v>
      </c>
      <c r="O125" s="29">
        <v>3.607</v>
      </c>
      <c r="P125">
        <f t="shared" si="4"/>
        <v>3.0557749073643903</v>
      </c>
      <c r="Q125">
        <f t="shared" si="5"/>
        <v>36070.00000000001</v>
      </c>
    </row>
    <row r="126" spans="10:17" ht="13.5">
      <c r="J126" s="29">
        <v>124</v>
      </c>
      <c r="K126" s="31">
        <v>40140.51552083333</v>
      </c>
      <c r="L126" s="29">
        <v>24</v>
      </c>
      <c r="M126" s="29">
        <v>4.1865</v>
      </c>
      <c r="N126" s="29">
        <v>-0.4835</v>
      </c>
      <c r="O126" s="29">
        <v>4.607</v>
      </c>
      <c r="P126">
        <f t="shared" si="4"/>
        <v>3.0557749073643903</v>
      </c>
      <c r="Q126">
        <f t="shared" si="5"/>
        <v>46070</v>
      </c>
    </row>
    <row r="127" spans="10:17" ht="13.5">
      <c r="J127" s="29">
        <v>125</v>
      </c>
      <c r="K127" s="31">
        <v>40140.51552083333</v>
      </c>
      <c r="L127" s="29">
        <v>24</v>
      </c>
      <c r="M127" s="29">
        <v>4.1865</v>
      </c>
      <c r="N127" s="29">
        <v>-0.4715</v>
      </c>
      <c r="O127" s="29">
        <v>5.607</v>
      </c>
      <c r="P127">
        <f t="shared" si="4"/>
        <v>3.0557749073643903</v>
      </c>
      <c r="Q127">
        <f t="shared" si="5"/>
        <v>56070</v>
      </c>
    </row>
    <row r="128" spans="10:17" ht="13.5">
      <c r="J128" s="29">
        <v>126</v>
      </c>
      <c r="K128" s="31">
        <v>40140.51553240741</v>
      </c>
      <c r="L128" s="29">
        <v>23.5</v>
      </c>
      <c r="M128" s="29">
        <v>4.1865</v>
      </c>
      <c r="N128" s="29">
        <v>-0.426</v>
      </c>
      <c r="O128" s="29">
        <v>6.607</v>
      </c>
      <c r="P128">
        <f t="shared" si="4"/>
        <v>2.9921129301276324</v>
      </c>
      <c r="Q128">
        <f t="shared" si="5"/>
        <v>66070</v>
      </c>
    </row>
    <row r="129" spans="10:17" ht="13.5">
      <c r="J129" s="29">
        <v>127</v>
      </c>
      <c r="K129" s="31">
        <v>40140.51553240741</v>
      </c>
      <c r="L129" s="29">
        <v>23.5</v>
      </c>
      <c r="M129" s="29">
        <v>4.1865</v>
      </c>
      <c r="N129" s="29">
        <v>-0.4095</v>
      </c>
      <c r="O129" s="29">
        <v>7.607</v>
      </c>
      <c r="P129">
        <f t="shared" si="4"/>
        <v>2.9921129301276324</v>
      </c>
      <c r="Q129">
        <f t="shared" si="5"/>
        <v>76070</v>
      </c>
    </row>
    <row r="130" spans="10:17" ht="13.5">
      <c r="J130" s="29">
        <v>128</v>
      </c>
      <c r="K130" s="31">
        <v>40140.515543981484</v>
      </c>
      <c r="L130" s="29">
        <v>23.5</v>
      </c>
      <c r="M130" s="29">
        <v>4.187</v>
      </c>
      <c r="N130" s="29">
        <v>-0.3605</v>
      </c>
      <c r="O130" s="29">
        <v>8.607</v>
      </c>
      <c r="P130">
        <f t="shared" si="4"/>
        <v>2.9921129301276324</v>
      </c>
      <c r="Q130">
        <f t="shared" si="5"/>
        <v>86070</v>
      </c>
    </row>
    <row r="131" spans="10:17" ht="13.5">
      <c r="J131" s="29">
        <v>129</v>
      </c>
      <c r="K131" s="31">
        <v>40140.515555555554</v>
      </c>
      <c r="L131" s="29">
        <v>23.5</v>
      </c>
      <c r="M131" s="29">
        <v>4.1875</v>
      </c>
      <c r="N131" s="29">
        <v>-0.3285</v>
      </c>
      <c r="O131" s="29">
        <v>9.607</v>
      </c>
      <c r="P131">
        <f t="shared" si="4"/>
        <v>2.9921129301276324</v>
      </c>
      <c r="Q131">
        <f t="shared" si="5"/>
        <v>96069.99999999999</v>
      </c>
    </row>
    <row r="132" spans="10:17" ht="13.5">
      <c r="J132" s="29">
        <v>130</v>
      </c>
      <c r="K132" s="31">
        <v>40140.51556712963</v>
      </c>
      <c r="L132" s="29">
        <v>23.5</v>
      </c>
      <c r="M132" s="29">
        <v>4.188</v>
      </c>
      <c r="N132" s="29">
        <v>-0.311</v>
      </c>
      <c r="O132" s="29">
        <v>10.607</v>
      </c>
      <c r="P132">
        <f t="shared" si="4"/>
        <v>2.9921129301276324</v>
      </c>
      <c r="Q132">
        <f t="shared" si="5"/>
        <v>106070</v>
      </c>
    </row>
    <row r="133" spans="10:17" ht="13.5">
      <c r="J133" s="29">
        <v>131</v>
      </c>
      <c r="K133" s="31">
        <v>40140.51556712963</v>
      </c>
      <c r="L133" s="29">
        <v>23</v>
      </c>
      <c r="M133" s="29">
        <v>4.188</v>
      </c>
      <c r="N133" s="29">
        <v>-0.302</v>
      </c>
      <c r="O133" s="29">
        <v>11.607</v>
      </c>
      <c r="P133">
        <f t="shared" si="4"/>
        <v>2.928450952890874</v>
      </c>
      <c r="Q133">
        <f t="shared" si="5"/>
        <v>116069.99999999999</v>
      </c>
    </row>
    <row r="134" spans="10:17" ht="13.5">
      <c r="J134" s="29">
        <v>132</v>
      </c>
      <c r="K134" s="31">
        <v>40140.5155787037</v>
      </c>
      <c r="L134" s="29">
        <v>23</v>
      </c>
      <c r="M134" s="29">
        <v>4.188</v>
      </c>
      <c r="N134" s="29">
        <v>-0.29</v>
      </c>
      <c r="O134" s="29">
        <v>12.607</v>
      </c>
      <c r="P134">
        <f t="shared" si="4"/>
        <v>2.928450952890874</v>
      </c>
      <c r="Q134">
        <f t="shared" si="5"/>
        <v>126069.99999999999</v>
      </c>
    </row>
    <row r="135" spans="10:17" ht="13.5">
      <c r="J135" s="29">
        <v>133</v>
      </c>
      <c r="K135" s="31">
        <v>40140.5155787037</v>
      </c>
      <c r="L135" s="29">
        <v>23</v>
      </c>
      <c r="M135" s="29">
        <v>4.1875</v>
      </c>
      <c r="N135" s="29">
        <v>-0.28</v>
      </c>
      <c r="O135" s="29">
        <v>13.607</v>
      </c>
      <c r="P135">
        <f t="shared" si="4"/>
        <v>2.928450952890874</v>
      </c>
      <c r="Q135">
        <f t="shared" si="5"/>
        <v>136070</v>
      </c>
    </row>
    <row r="136" spans="10:17" ht="13.5">
      <c r="J136" s="29">
        <v>134</v>
      </c>
      <c r="K136" s="31">
        <v>40140.5155787037</v>
      </c>
      <c r="L136" s="29">
        <v>23</v>
      </c>
      <c r="M136" s="29">
        <v>4.187</v>
      </c>
      <c r="N136" s="29">
        <v>-0.266</v>
      </c>
      <c r="O136" s="29">
        <v>14.607</v>
      </c>
      <c r="P136">
        <f t="shared" si="4"/>
        <v>2.928450952890874</v>
      </c>
      <c r="Q136">
        <f t="shared" si="5"/>
        <v>146070</v>
      </c>
    </row>
    <row r="137" spans="10:17" ht="13.5">
      <c r="J137" s="29">
        <v>135</v>
      </c>
      <c r="K137" s="31">
        <v>40140.51559027778</v>
      </c>
      <c r="L137" s="29">
        <v>23</v>
      </c>
      <c r="M137" s="29">
        <v>4.186</v>
      </c>
      <c r="N137" s="29">
        <v>-0.2435</v>
      </c>
      <c r="O137" s="29">
        <v>15.607</v>
      </c>
      <c r="P137">
        <f t="shared" si="4"/>
        <v>2.928450952890874</v>
      </c>
      <c r="Q137">
        <f t="shared" si="5"/>
        <v>156070</v>
      </c>
    </row>
    <row r="138" spans="10:17" ht="13.5">
      <c r="J138" s="29">
        <v>136</v>
      </c>
      <c r="K138" s="31">
        <v>40140.515601851854</v>
      </c>
      <c r="L138" s="29">
        <v>23</v>
      </c>
      <c r="M138" s="29">
        <v>4.186</v>
      </c>
      <c r="N138" s="29">
        <v>-0.2305</v>
      </c>
      <c r="O138" s="29">
        <v>16.607</v>
      </c>
      <c r="P138">
        <f t="shared" si="4"/>
        <v>2.928450952890874</v>
      </c>
      <c r="Q138">
        <f t="shared" si="5"/>
        <v>166070</v>
      </c>
    </row>
    <row r="139" spans="10:17" ht="13.5">
      <c r="J139" s="29">
        <v>137</v>
      </c>
      <c r="K139" s="31">
        <v>40140.515601851854</v>
      </c>
      <c r="L139" s="29">
        <v>23</v>
      </c>
      <c r="M139" s="29">
        <v>4.1855</v>
      </c>
      <c r="N139" s="29">
        <v>-0.2215</v>
      </c>
      <c r="O139" s="29">
        <v>17.607</v>
      </c>
      <c r="P139">
        <f t="shared" si="4"/>
        <v>2.928450952890874</v>
      </c>
      <c r="Q139">
        <f t="shared" si="5"/>
        <v>176070</v>
      </c>
    </row>
    <row r="140" spans="10:17" ht="13.5">
      <c r="J140" s="29">
        <v>138</v>
      </c>
      <c r="K140" s="31">
        <v>40140.51561342592</v>
      </c>
      <c r="L140" s="29">
        <v>22.5</v>
      </c>
      <c r="M140" s="29">
        <v>4.1845</v>
      </c>
      <c r="N140" s="29">
        <v>-0.207</v>
      </c>
      <c r="O140" s="29">
        <v>18.607</v>
      </c>
      <c r="P140">
        <f t="shared" si="4"/>
        <v>2.864788975654116</v>
      </c>
      <c r="Q140">
        <f t="shared" si="5"/>
        <v>186069.99999999997</v>
      </c>
    </row>
    <row r="141" spans="10:17" ht="13.5">
      <c r="J141" s="29">
        <v>139</v>
      </c>
      <c r="K141" s="31">
        <v>40140.51561342592</v>
      </c>
      <c r="L141" s="29">
        <v>22</v>
      </c>
      <c r="M141" s="29">
        <v>4.184</v>
      </c>
      <c r="N141" s="29">
        <v>-0.2035</v>
      </c>
      <c r="O141" s="29">
        <v>19.607</v>
      </c>
      <c r="P141">
        <f t="shared" si="4"/>
        <v>2.801126998417358</v>
      </c>
      <c r="Q141">
        <f t="shared" si="5"/>
        <v>196070</v>
      </c>
    </row>
    <row r="142" spans="10:17" ht="13.5">
      <c r="J142" s="29">
        <v>140</v>
      </c>
      <c r="K142" s="31">
        <v>40140.515625</v>
      </c>
      <c r="L142" s="29">
        <v>21</v>
      </c>
      <c r="M142" s="29">
        <v>4.1835</v>
      </c>
      <c r="N142" s="29">
        <v>-0.2005</v>
      </c>
      <c r="O142" s="29">
        <v>20.607</v>
      </c>
      <c r="P142">
        <f t="shared" si="4"/>
        <v>2.673803043943842</v>
      </c>
      <c r="Q142">
        <f t="shared" si="5"/>
        <v>206070</v>
      </c>
    </row>
    <row r="143" spans="10:17" ht="13.5">
      <c r="J143" s="29">
        <v>141</v>
      </c>
      <c r="K143" s="31">
        <v>40140.51563657408</v>
      </c>
      <c r="L143" s="29">
        <v>21</v>
      </c>
      <c r="M143" s="29">
        <v>4.183</v>
      </c>
      <c r="N143" s="29">
        <v>-0.1995</v>
      </c>
      <c r="O143" s="29">
        <v>21.607</v>
      </c>
      <c r="P143">
        <f t="shared" si="4"/>
        <v>2.673803043943842</v>
      </c>
      <c r="Q143">
        <f t="shared" si="5"/>
        <v>216069.99999999997</v>
      </c>
    </row>
    <row r="144" spans="10:17" ht="13.5">
      <c r="J144" s="29">
        <v>142</v>
      </c>
      <c r="K144" s="31">
        <v>40140.51563657408</v>
      </c>
      <c r="L144" s="29">
        <v>20.5</v>
      </c>
      <c r="M144" s="29">
        <v>4.1825</v>
      </c>
      <c r="N144" s="29">
        <v>-0.1985</v>
      </c>
      <c r="O144" s="29">
        <v>22.607</v>
      </c>
      <c r="P144">
        <f t="shared" si="4"/>
        <v>2.6101410667070835</v>
      </c>
      <c r="Q144">
        <f t="shared" si="5"/>
        <v>226070</v>
      </c>
    </row>
    <row r="145" spans="10:17" ht="13.5">
      <c r="J145" s="29">
        <v>143</v>
      </c>
      <c r="K145" s="31">
        <v>40140.515648148146</v>
      </c>
      <c r="L145" s="29">
        <v>20</v>
      </c>
      <c r="M145" s="29">
        <v>4.182</v>
      </c>
      <c r="N145" s="29">
        <v>-0.197</v>
      </c>
      <c r="O145" s="29">
        <v>23.607</v>
      </c>
      <c r="P145">
        <f t="shared" si="4"/>
        <v>2.5464790894703255</v>
      </c>
      <c r="Q145">
        <f t="shared" si="5"/>
        <v>236070</v>
      </c>
    </row>
    <row r="146" spans="10:17" ht="13.5">
      <c r="J146" s="29">
        <v>144</v>
      </c>
      <c r="K146" s="31">
        <v>40140.51565972222</v>
      </c>
      <c r="L146" s="29">
        <v>19.5</v>
      </c>
      <c r="M146" s="29">
        <v>4.1815</v>
      </c>
      <c r="N146" s="29">
        <v>-0.1965</v>
      </c>
      <c r="O146" s="29">
        <v>24.607</v>
      </c>
      <c r="P146">
        <f t="shared" si="4"/>
        <v>2.482817112233567</v>
      </c>
      <c r="Q146">
        <f t="shared" si="5"/>
        <v>246069.99999999997</v>
      </c>
    </row>
    <row r="147" spans="10:17" ht="13.5">
      <c r="J147" s="29">
        <v>145</v>
      </c>
      <c r="K147" s="31">
        <v>40140.51565972222</v>
      </c>
      <c r="L147" s="29">
        <v>20</v>
      </c>
      <c r="M147" s="29">
        <v>4.1815</v>
      </c>
      <c r="N147" s="29">
        <v>-0.196</v>
      </c>
      <c r="O147" s="29">
        <v>25.607</v>
      </c>
      <c r="P147">
        <f t="shared" si="4"/>
        <v>2.5464790894703255</v>
      </c>
      <c r="Q147">
        <f t="shared" si="5"/>
        <v>256070.00000000003</v>
      </c>
    </row>
    <row r="148" spans="10:17" ht="13.5">
      <c r="J148" s="29">
        <v>146</v>
      </c>
      <c r="K148" s="31">
        <v>40140.5156712963</v>
      </c>
      <c r="L148" s="29">
        <v>19.5</v>
      </c>
      <c r="M148" s="29">
        <v>4.1815</v>
      </c>
      <c r="N148" s="29">
        <v>-0.1955</v>
      </c>
      <c r="O148" s="29">
        <v>26.607</v>
      </c>
      <c r="P148">
        <f t="shared" si="4"/>
        <v>2.482817112233567</v>
      </c>
      <c r="Q148">
        <f t="shared" si="5"/>
        <v>266070</v>
      </c>
    </row>
    <row r="149" spans="10:17" ht="13.5">
      <c r="J149" s="29">
        <v>147</v>
      </c>
      <c r="K149" s="31">
        <v>40140.51568287037</v>
      </c>
      <c r="L149" s="29">
        <v>19.5</v>
      </c>
      <c r="M149" s="29">
        <v>4.1815</v>
      </c>
      <c r="N149" s="29">
        <v>-0.1945</v>
      </c>
      <c r="O149" s="29">
        <v>27.607</v>
      </c>
      <c r="P149">
        <f t="shared" si="4"/>
        <v>2.482817112233567</v>
      </c>
      <c r="Q149">
        <f t="shared" si="5"/>
        <v>276070</v>
      </c>
    </row>
    <row r="150" spans="10:17" ht="13.5">
      <c r="J150" s="29">
        <v>148</v>
      </c>
      <c r="K150" s="31">
        <v>40140.51568287037</v>
      </c>
      <c r="L150" s="29">
        <v>19.5</v>
      </c>
      <c r="M150" s="29">
        <v>4.181</v>
      </c>
      <c r="N150" s="29">
        <v>-0.194</v>
      </c>
      <c r="O150" s="29">
        <v>28.607</v>
      </c>
      <c r="P150">
        <f t="shared" si="4"/>
        <v>2.482817112233567</v>
      </c>
      <c r="Q150">
        <f t="shared" si="5"/>
        <v>286070</v>
      </c>
    </row>
    <row r="151" spans="10:17" ht="13.5">
      <c r="J151" s="29">
        <v>149</v>
      </c>
      <c r="K151" s="31">
        <v>40140.515694444446</v>
      </c>
      <c r="L151" s="29">
        <v>19.5</v>
      </c>
      <c r="M151" s="29">
        <v>4.181</v>
      </c>
      <c r="N151" s="29">
        <v>-0.1935</v>
      </c>
      <c r="O151" s="29">
        <v>29.607</v>
      </c>
      <c r="P151">
        <f t="shared" si="4"/>
        <v>2.482817112233567</v>
      </c>
      <c r="Q151">
        <f t="shared" si="5"/>
        <v>296070</v>
      </c>
    </row>
    <row r="152" spans="10:17" ht="13.5">
      <c r="J152" s="29">
        <v>150</v>
      </c>
      <c r="K152" s="31">
        <v>40140.515694444446</v>
      </c>
      <c r="L152" s="29">
        <v>19</v>
      </c>
      <c r="M152" s="29">
        <v>4.181</v>
      </c>
      <c r="N152" s="29">
        <v>-0.1935</v>
      </c>
      <c r="O152" s="29">
        <v>30.607</v>
      </c>
      <c r="P152">
        <f t="shared" si="4"/>
        <v>2.4191551349968092</v>
      </c>
      <c r="Q152">
        <f t="shared" si="5"/>
        <v>306070</v>
      </c>
    </row>
    <row r="153" spans="10:17" ht="13.5">
      <c r="J153" s="29">
        <v>151</v>
      </c>
      <c r="K153" s="31">
        <v>40140.515706018516</v>
      </c>
      <c r="L153" s="29">
        <v>19</v>
      </c>
      <c r="M153" s="29">
        <v>4.1805</v>
      </c>
      <c r="N153" s="29">
        <v>-0.193</v>
      </c>
      <c r="O153" s="29">
        <v>31.607</v>
      </c>
      <c r="P153">
        <f t="shared" si="4"/>
        <v>2.4191551349968092</v>
      </c>
      <c r="Q153">
        <f t="shared" si="5"/>
        <v>316070</v>
      </c>
    </row>
    <row r="154" spans="10:17" ht="13.5">
      <c r="J154" s="29">
        <v>152</v>
      </c>
      <c r="K154" s="31">
        <v>40140.515706018516</v>
      </c>
      <c r="L154" s="29">
        <v>19</v>
      </c>
      <c r="M154" s="29">
        <v>4.1805</v>
      </c>
      <c r="N154" s="29">
        <v>-0.193</v>
      </c>
      <c r="O154" s="29">
        <v>32.607</v>
      </c>
      <c r="P154">
        <f t="shared" si="4"/>
        <v>2.4191551349968092</v>
      </c>
      <c r="Q154">
        <f t="shared" si="5"/>
        <v>326070</v>
      </c>
    </row>
    <row r="155" spans="10:17" ht="13.5">
      <c r="J155" s="29"/>
      <c r="K155" s="31">
        <v>40140.51571759259</v>
      </c>
      <c r="L155" s="29">
        <v>19</v>
      </c>
      <c r="M155" s="29">
        <v>4.1805</v>
      </c>
      <c r="N155" s="29">
        <v>-0.1925</v>
      </c>
      <c r="O155" s="29">
        <v>33.607</v>
      </c>
      <c r="P155">
        <f t="shared" si="4"/>
        <v>2.4191551349968092</v>
      </c>
      <c r="Q155">
        <f t="shared" si="5"/>
        <v>336070</v>
      </c>
    </row>
    <row r="156" spans="10:17" ht="13.5">
      <c r="J156" s="29"/>
      <c r="K156" s="31">
        <v>40140.51572916667</v>
      </c>
      <c r="L156" s="29">
        <v>18.5</v>
      </c>
      <c r="M156" s="29">
        <v>4.1795</v>
      </c>
      <c r="N156" s="29">
        <v>-0.1925</v>
      </c>
      <c r="O156" s="29">
        <v>34.607</v>
      </c>
      <c r="P156">
        <f t="shared" si="4"/>
        <v>2.3554931577600513</v>
      </c>
      <c r="Q156">
        <f t="shared" si="5"/>
        <v>346070</v>
      </c>
    </row>
    <row r="157" spans="10:17" ht="13.5">
      <c r="J157" s="29"/>
      <c r="K157" s="31">
        <v>40140.51574074074</v>
      </c>
      <c r="L157" s="29">
        <v>18.5</v>
      </c>
      <c r="M157" s="29">
        <v>4.179</v>
      </c>
      <c r="N157" s="29">
        <v>-0.1925</v>
      </c>
      <c r="O157" s="29">
        <v>35.607</v>
      </c>
      <c r="P157">
        <f t="shared" si="4"/>
        <v>2.3554931577600513</v>
      </c>
      <c r="Q157">
        <f t="shared" si="5"/>
        <v>356070</v>
      </c>
    </row>
    <row r="158" spans="10:17" ht="13.5">
      <c r="J158" s="29"/>
      <c r="K158" s="31">
        <v>40140.515752314815</v>
      </c>
      <c r="L158" s="29">
        <v>17.5</v>
      </c>
      <c r="M158" s="29">
        <v>4.178</v>
      </c>
      <c r="N158" s="29">
        <v>-0.1935</v>
      </c>
      <c r="O158" s="29">
        <v>36.607</v>
      </c>
      <c r="P158">
        <f t="shared" si="4"/>
        <v>2.228169203286535</v>
      </c>
      <c r="Q158">
        <f t="shared" si="5"/>
        <v>366070</v>
      </c>
    </row>
    <row r="159" spans="10:17" ht="13.5">
      <c r="J159" s="29"/>
      <c r="K159" s="31">
        <v>40140.515752314815</v>
      </c>
      <c r="L159" s="29">
        <v>17</v>
      </c>
      <c r="M159" s="29">
        <v>4.177</v>
      </c>
      <c r="N159" s="29">
        <v>-0.195</v>
      </c>
      <c r="O159" s="29">
        <v>37.607</v>
      </c>
      <c r="P159">
        <f t="shared" si="4"/>
        <v>2.1645072260497766</v>
      </c>
      <c r="Q159">
        <f t="shared" si="5"/>
        <v>376070</v>
      </c>
    </row>
    <row r="160" spans="10:17" ht="13.5">
      <c r="J160" s="29"/>
      <c r="K160" s="31">
        <v>40140.51576388889</v>
      </c>
      <c r="L160" s="29">
        <v>15.5</v>
      </c>
      <c r="M160" s="29">
        <v>4.1755</v>
      </c>
      <c r="N160" s="29">
        <v>-0.1985</v>
      </c>
      <c r="O160" s="29">
        <v>38.607</v>
      </c>
      <c r="P160">
        <f t="shared" si="4"/>
        <v>1.9735212943395024</v>
      </c>
      <c r="Q160">
        <f t="shared" si="5"/>
        <v>386069.99999999994</v>
      </c>
    </row>
    <row r="161" spans="10:17" ht="13.5">
      <c r="J161" s="29"/>
      <c r="K161" s="31">
        <v>40140.51577546296</v>
      </c>
      <c r="L161" s="29">
        <v>15.5</v>
      </c>
      <c r="M161" s="29">
        <v>4.1755</v>
      </c>
      <c r="N161" s="29">
        <v>-0.1995</v>
      </c>
      <c r="O161" s="29">
        <v>39.607</v>
      </c>
      <c r="P161">
        <f t="shared" si="4"/>
        <v>1.9735212943395024</v>
      </c>
      <c r="Q161">
        <f t="shared" si="5"/>
        <v>396070</v>
      </c>
    </row>
    <row r="162" spans="10:17" ht="13.5">
      <c r="J162" s="29"/>
      <c r="K162" s="31">
        <v>40140.51577546296</v>
      </c>
      <c r="L162" s="29">
        <v>15</v>
      </c>
      <c r="M162" s="29">
        <v>4.175</v>
      </c>
      <c r="N162" s="29">
        <v>-0.2</v>
      </c>
      <c r="O162" s="29">
        <v>40.607</v>
      </c>
      <c r="P162">
        <f t="shared" si="4"/>
        <v>1.909859317102744</v>
      </c>
      <c r="Q162">
        <f t="shared" si="5"/>
        <v>406070</v>
      </c>
    </row>
    <row r="163" spans="10:17" ht="13.5">
      <c r="J163" s="29"/>
      <c r="K163" s="31">
        <v>40140.51578703704</v>
      </c>
      <c r="L163" s="29">
        <v>14</v>
      </c>
      <c r="M163" s="29">
        <v>4.1725</v>
      </c>
      <c r="N163" s="29">
        <v>-0.2035</v>
      </c>
      <c r="O163" s="29">
        <v>41.607</v>
      </c>
      <c r="P163">
        <f t="shared" si="4"/>
        <v>1.7825353626292277</v>
      </c>
      <c r="Q163">
        <f t="shared" si="5"/>
        <v>416070</v>
      </c>
    </row>
    <row r="164" spans="10:17" ht="13.5">
      <c r="J164" s="29"/>
      <c r="K164" s="31">
        <v>40140.51579861111</v>
      </c>
      <c r="L164" s="29">
        <v>12</v>
      </c>
      <c r="M164" s="29">
        <v>4.1695</v>
      </c>
      <c r="N164" s="29">
        <v>-0.2085</v>
      </c>
      <c r="O164" s="29">
        <v>42.607</v>
      </c>
      <c r="P164">
        <f t="shared" si="4"/>
        <v>1.5278874536821951</v>
      </c>
      <c r="Q164">
        <f t="shared" si="5"/>
        <v>426070</v>
      </c>
    </row>
    <row r="165" spans="10:17" ht="13.5">
      <c r="J165" s="29"/>
      <c r="K165" s="31">
        <v>40140.515810185185</v>
      </c>
      <c r="L165" s="29">
        <v>11.5</v>
      </c>
      <c r="M165" s="29">
        <v>4.168</v>
      </c>
      <c r="N165" s="29">
        <v>-0.2105</v>
      </c>
      <c r="O165" s="29">
        <v>43.607</v>
      </c>
      <c r="P165">
        <f t="shared" si="4"/>
        <v>1.464225476445437</v>
      </c>
      <c r="Q165">
        <f t="shared" si="5"/>
        <v>436070</v>
      </c>
    </row>
    <row r="166" spans="10:17" ht="13.5">
      <c r="J166" s="29"/>
      <c r="K166" s="31">
        <v>40140.515810185185</v>
      </c>
      <c r="L166" s="29">
        <v>10.5</v>
      </c>
      <c r="M166" s="29">
        <v>4.1665</v>
      </c>
      <c r="N166" s="29">
        <v>-0.2125</v>
      </c>
      <c r="O166" s="29">
        <v>44.607</v>
      </c>
      <c r="P166">
        <f t="shared" si="4"/>
        <v>1.336901521971921</v>
      </c>
      <c r="Q166">
        <f t="shared" si="5"/>
        <v>446069.99999999994</v>
      </c>
    </row>
    <row r="167" spans="10:17" ht="13.5">
      <c r="J167" s="29"/>
      <c r="K167" s="31">
        <v>40140.51582175926</v>
      </c>
      <c r="L167" s="29">
        <v>8.5</v>
      </c>
      <c r="M167" s="29">
        <v>4.1615</v>
      </c>
      <c r="N167" s="29">
        <v>-0.2205</v>
      </c>
      <c r="O167" s="29">
        <v>45.607</v>
      </c>
      <c r="P167">
        <f t="shared" si="4"/>
        <v>1.0822536130248883</v>
      </c>
      <c r="Q167">
        <f t="shared" si="5"/>
        <v>456070</v>
      </c>
    </row>
    <row r="168" spans="10:17" ht="13.5">
      <c r="J168" s="29"/>
      <c r="K168" s="31">
        <v>40140.51582175926</v>
      </c>
      <c r="L168" s="29">
        <v>7</v>
      </c>
      <c r="M168" s="29">
        <v>4.1595</v>
      </c>
      <c r="N168" s="29">
        <v>-0.226</v>
      </c>
      <c r="O168" s="29">
        <v>46.607</v>
      </c>
      <c r="P168">
        <f t="shared" si="4"/>
        <v>0.8912676813146139</v>
      </c>
      <c r="Q168">
        <f t="shared" si="5"/>
        <v>466070</v>
      </c>
    </row>
    <row r="169" spans="10:17" ht="13.5">
      <c r="J169" s="29"/>
      <c r="K169" s="31">
        <v>40140.51583333333</v>
      </c>
      <c r="L169" s="29">
        <v>3</v>
      </c>
      <c r="M169" s="29">
        <v>4.136</v>
      </c>
      <c r="N169" s="29">
        <v>-0.252</v>
      </c>
      <c r="O169" s="29">
        <v>47.607</v>
      </c>
      <c r="P169">
        <f t="shared" si="4"/>
        <v>0.3819718634205488</v>
      </c>
      <c r="Q169">
        <f t="shared" si="5"/>
        <v>476070</v>
      </c>
    </row>
    <row r="170" spans="10:17" ht="13.5">
      <c r="J170" s="29"/>
      <c r="K170" s="31">
        <v>40140.51584490741</v>
      </c>
      <c r="L170" s="29">
        <v>1</v>
      </c>
      <c r="M170" s="29">
        <v>4.099</v>
      </c>
      <c r="N170" s="29">
        <v>-0.2685</v>
      </c>
      <c r="O170" s="29">
        <v>48.607</v>
      </c>
      <c r="P170">
        <f t="shared" si="4"/>
        <v>0.12732395447351627</v>
      </c>
      <c r="Q170">
        <f t="shared" si="5"/>
        <v>486070</v>
      </c>
    </row>
    <row r="171" spans="10:17" ht="13.5">
      <c r="J171" s="29"/>
      <c r="K171" s="31">
        <v>40140.51584490741</v>
      </c>
      <c r="L171" s="29">
        <v>0</v>
      </c>
      <c r="M171" s="29">
        <v>4.0595</v>
      </c>
      <c r="N171" s="29">
        <v>-0.288</v>
      </c>
      <c r="O171" s="29">
        <v>49.607</v>
      </c>
      <c r="P171">
        <f t="shared" si="4"/>
        <v>0</v>
      </c>
      <c r="Q171">
        <f t="shared" si="5"/>
        <v>496070</v>
      </c>
    </row>
    <row r="172" spans="10:17" ht="13.5">
      <c r="J172" s="29"/>
      <c r="K172" s="31">
        <v>40140.515856481485</v>
      </c>
      <c r="L172" s="29">
        <v>0</v>
      </c>
      <c r="M172" s="29">
        <v>4.023</v>
      </c>
      <c r="N172" s="29">
        <v>-0.317</v>
      </c>
      <c r="O172" s="29">
        <v>50.607</v>
      </c>
      <c r="P172">
        <f t="shared" si="4"/>
        <v>0</v>
      </c>
      <c r="Q172">
        <f t="shared" si="5"/>
        <v>506070</v>
      </c>
    </row>
    <row r="173" spans="10:17" ht="13.5">
      <c r="J173" s="29"/>
      <c r="K173" s="31">
        <v>40140.515856481485</v>
      </c>
      <c r="L173" s="29">
        <v>0</v>
      </c>
      <c r="M173" s="29">
        <v>4.0195</v>
      </c>
      <c r="N173" s="29">
        <v>-0.319</v>
      </c>
      <c r="O173" s="29">
        <v>51.607</v>
      </c>
      <c r="P173">
        <f t="shared" si="4"/>
        <v>0</v>
      </c>
      <c r="Q173">
        <f t="shared" si="5"/>
        <v>516070</v>
      </c>
    </row>
    <row r="174" spans="10:17" ht="13.5">
      <c r="J174" s="29"/>
      <c r="K174" s="31">
        <v>40140.515868055554</v>
      </c>
      <c r="L174" s="29">
        <v>0</v>
      </c>
      <c r="M174" s="29">
        <v>4.0165</v>
      </c>
      <c r="N174" s="29">
        <v>-0.3215</v>
      </c>
      <c r="O174" s="29">
        <v>52.607</v>
      </c>
      <c r="P174">
        <f t="shared" si="4"/>
        <v>0</v>
      </c>
      <c r="Q174">
        <f t="shared" si="5"/>
        <v>526070</v>
      </c>
    </row>
    <row r="175" spans="10:17" ht="13.5">
      <c r="J175" s="29"/>
      <c r="K175" s="31">
        <v>40140.51587962963</v>
      </c>
      <c r="L175" s="29">
        <v>0</v>
      </c>
      <c r="M175" s="29">
        <v>4.012</v>
      </c>
      <c r="N175" s="29">
        <v>-0.324</v>
      </c>
      <c r="O175" s="29">
        <v>53.607</v>
      </c>
      <c r="P175">
        <f t="shared" si="4"/>
        <v>0</v>
      </c>
      <c r="Q175">
        <f t="shared" si="5"/>
        <v>536070</v>
      </c>
    </row>
    <row r="176" spans="10:17" ht="13.5">
      <c r="J176" s="29"/>
      <c r="K176" s="31">
        <v>40140.5158912037</v>
      </c>
      <c r="L176" s="29">
        <v>0</v>
      </c>
      <c r="M176" s="29">
        <v>4.0085</v>
      </c>
      <c r="N176" s="29">
        <v>-0.326</v>
      </c>
      <c r="O176" s="29">
        <v>54.607</v>
      </c>
      <c r="P176">
        <f t="shared" si="4"/>
        <v>0</v>
      </c>
      <c r="Q176">
        <f t="shared" si="5"/>
        <v>546070</v>
      </c>
    </row>
    <row r="177" spans="10:17" ht="13.5">
      <c r="J177" s="29"/>
      <c r="K177" s="31">
        <v>40140.51590277778</v>
      </c>
      <c r="L177" s="29">
        <v>0</v>
      </c>
      <c r="M177" s="29">
        <v>4.006</v>
      </c>
      <c r="N177" s="29">
        <v>-0.328</v>
      </c>
      <c r="O177" s="29">
        <v>55.607</v>
      </c>
      <c r="P177">
        <f t="shared" si="4"/>
        <v>0</v>
      </c>
      <c r="Q177">
        <f t="shared" si="5"/>
        <v>556070</v>
      </c>
    </row>
    <row r="178" spans="10:17" ht="13.5">
      <c r="J178" s="29"/>
      <c r="K178" s="31">
        <v>40140.51590277778</v>
      </c>
      <c r="L178" s="29">
        <v>0</v>
      </c>
      <c r="M178" s="29">
        <v>4.005</v>
      </c>
      <c r="N178" s="29">
        <v>-0.3285</v>
      </c>
      <c r="O178" s="29">
        <v>56.607</v>
      </c>
      <c r="P178">
        <f t="shared" si="4"/>
        <v>0</v>
      </c>
      <c r="Q178">
        <f t="shared" si="5"/>
        <v>566070</v>
      </c>
    </row>
    <row r="179" spans="10:17" ht="13.5">
      <c r="J179" s="29"/>
      <c r="K179" s="31">
        <v>40140.515914351854</v>
      </c>
      <c r="L179" s="29">
        <v>0</v>
      </c>
      <c r="M179" s="29">
        <v>4.003</v>
      </c>
      <c r="N179" s="29">
        <v>-0.33</v>
      </c>
      <c r="O179" s="29">
        <v>57.607</v>
      </c>
      <c r="P179">
        <f t="shared" si="4"/>
        <v>0</v>
      </c>
      <c r="Q179">
        <f t="shared" si="5"/>
        <v>576070</v>
      </c>
    </row>
    <row r="180" spans="10:17" ht="13.5">
      <c r="J180" s="29"/>
      <c r="K180" s="31">
        <v>40140.51592592592</v>
      </c>
      <c r="L180" s="29">
        <v>0</v>
      </c>
      <c r="M180" s="29">
        <v>4.0025</v>
      </c>
      <c r="N180" s="29">
        <v>-0.3305</v>
      </c>
      <c r="O180" s="29">
        <v>58.607</v>
      </c>
      <c r="P180">
        <f t="shared" si="4"/>
        <v>0</v>
      </c>
      <c r="Q180">
        <f t="shared" si="5"/>
        <v>586070</v>
      </c>
    </row>
    <row r="181" spans="10:17" ht="13.5">
      <c r="J181" s="29"/>
      <c r="K181" s="31">
        <v>40140.51592592592</v>
      </c>
      <c r="L181" s="29">
        <v>-0.5</v>
      </c>
      <c r="M181" s="29">
        <v>4.002</v>
      </c>
      <c r="N181" s="29">
        <v>-0.3305</v>
      </c>
      <c r="O181" s="29">
        <v>59.607</v>
      </c>
      <c r="P181">
        <f t="shared" si="4"/>
        <v>-0.06366197723675814</v>
      </c>
      <c r="Q181">
        <f t="shared" si="5"/>
        <v>596070</v>
      </c>
    </row>
    <row r="182" spans="10:17" ht="13.5">
      <c r="J182" s="29"/>
      <c r="K182" s="31">
        <v>40140.51592592592</v>
      </c>
      <c r="L182" s="29">
        <v>0</v>
      </c>
      <c r="M182" s="29">
        <v>4.0015</v>
      </c>
      <c r="N182" s="29">
        <v>-0.331</v>
      </c>
      <c r="O182" s="29">
        <v>60.607</v>
      </c>
      <c r="P182">
        <f t="shared" si="4"/>
        <v>0</v>
      </c>
      <c r="Q182">
        <f t="shared" si="5"/>
        <v>606070</v>
      </c>
    </row>
    <row r="183" spans="10:17" ht="13.5">
      <c r="J183" s="29"/>
      <c r="K183" s="31">
        <v>40140.5159375</v>
      </c>
      <c r="L183" s="29">
        <v>0</v>
      </c>
      <c r="M183" s="29">
        <v>4</v>
      </c>
      <c r="N183" s="29">
        <v>-0.332</v>
      </c>
      <c r="O183" s="29">
        <v>61.607</v>
      </c>
      <c r="P183">
        <f t="shared" si="4"/>
        <v>0</v>
      </c>
      <c r="Q183">
        <f t="shared" si="5"/>
        <v>616070</v>
      </c>
    </row>
    <row r="184" spans="10:17" ht="13.5">
      <c r="J184" s="29"/>
      <c r="K184" s="31">
        <v>40140.51594907408</v>
      </c>
      <c r="L184" s="29">
        <v>0</v>
      </c>
      <c r="M184" s="29">
        <v>3.9995</v>
      </c>
      <c r="N184" s="29">
        <v>-0.332</v>
      </c>
      <c r="O184" s="29">
        <v>62.607</v>
      </c>
      <c r="P184">
        <f t="shared" si="4"/>
        <v>0</v>
      </c>
      <c r="Q184">
        <f t="shared" si="5"/>
        <v>626070</v>
      </c>
    </row>
    <row r="185" spans="10:17" ht="13.5">
      <c r="J185" s="29"/>
      <c r="K185" s="31">
        <v>40140.51594907408</v>
      </c>
      <c r="L185" s="29">
        <v>0</v>
      </c>
      <c r="M185" s="29">
        <v>3.999</v>
      </c>
      <c r="N185" s="29">
        <v>-0.3325</v>
      </c>
      <c r="O185" s="29">
        <v>63.607</v>
      </c>
      <c r="P185">
        <f t="shared" si="4"/>
        <v>0</v>
      </c>
      <c r="Q185">
        <f t="shared" si="5"/>
        <v>636070</v>
      </c>
    </row>
    <row r="186" spans="10:17" ht="13.5">
      <c r="J186" s="29"/>
      <c r="K186" s="31">
        <v>40140.51596064815</v>
      </c>
      <c r="L186" s="29">
        <v>0</v>
      </c>
      <c r="M186" s="29">
        <v>3.998</v>
      </c>
      <c r="N186" s="29">
        <v>-0.333</v>
      </c>
      <c r="O186" s="29">
        <v>64.607</v>
      </c>
      <c r="P186">
        <f t="shared" si="4"/>
        <v>0</v>
      </c>
      <c r="Q186">
        <f t="shared" si="5"/>
        <v>646070</v>
      </c>
    </row>
    <row r="187" spans="10:17" ht="13.5">
      <c r="J187" s="29"/>
      <c r="K187" s="31">
        <v>40140.51596064815</v>
      </c>
      <c r="L187" s="29">
        <v>0</v>
      </c>
      <c r="M187" s="29">
        <v>3.9975</v>
      </c>
      <c r="N187" s="29">
        <v>-0.3335</v>
      </c>
      <c r="O187" s="29">
        <v>65.607</v>
      </c>
      <c r="P187">
        <f aca="true" t="shared" si="6" ref="P187:P250">L187*1000/50/50/PI()</f>
        <v>0</v>
      </c>
      <c r="Q187">
        <f aca="true" t="shared" si="7" ref="Q187:Q250">O187/100*10^6</f>
        <v>656070</v>
      </c>
    </row>
    <row r="188" spans="10:17" ht="13.5">
      <c r="J188" s="29"/>
      <c r="K188" s="31">
        <v>40140.51597222222</v>
      </c>
      <c r="L188" s="29">
        <v>0</v>
      </c>
      <c r="M188" s="29">
        <v>3.997</v>
      </c>
      <c r="N188" s="29">
        <v>-0.334</v>
      </c>
      <c r="O188" s="29">
        <v>66.607</v>
      </c>
      <c r="P188">
        <f t="shared" si="6"/>
        <v>0</v>
      </c>
      <c r="Q188">
        <f t="shared" si="7"/>
        <v>666069.9999999999</v>
      </c>
    </row>
    <row r="189" spans="10:17" ht="13.5">
      <c r="J189" s="29"/>
      <c r="K189" s="31">
        <v>40140.51597222222</v>
      </c>
      <c r="L189" s="29">
        <v>0</v>
      </c>
      <c r="M189" s="29">
        <v>3.997</v>
      </c>
      <c r="N189" s="29">
        <v>-0.334</v>
      </c>
      <c r="O189" s="29">
        <v>67.607</v>
      </c>
      <c r="P189">
        <f t="shared" si="6"/>
        <v>0</v>
      </c>
      <c r="Q189">
        <f t="shared" si="7"/>
        <v>676070</v>
      </c>
    </row>
    <row r="190" spans="10:17" ht="13.5">
      <c r="J190" s="29"/>
      <c r="K190" s="31">
        <v>40140.51598379629</v>
      </c>
      <c r="L190" s="29">
        <v>0</v>
      </c>
      <c r="M190" s="29">
        <v>3.997</v>
      </c>
      <c r="N190" s="29">
        <v>-0.334</v>
      </c>
      <c r="O190" s="29">
        <v>68.607</v>
      </c>
      <c r="P190">
        <f t="shared" si="6"/>
        <v>0</v>
      </c>
      <c r="Q190">
        <f t="shared" si="7"/>
        <v>686070</v>
      </c>
    </row>
    <row r="191" spans="10:17" ht="13.5">
      <c r="J191" s="29"/>
      <c r="K191" s="31">
        <v>40140.51599537037</v>
      </c>
      <c r="L191" s="29">
        <v>0</v>
      </c>
      <c r="M191" s="29">
        <v>3.996</v>
      </c>
      <c r="N191" s="29">
        <v>-0.3345</v>
      </c>
      <c r="O191" s="29">
        <v>69.607</v>
      </c>
      <c r="P191">
        <f t="shared" si="6"/>
        <v>0</v>
      </c>
      <c r="Q191">
        <f t="shared" si="7"/>
        <v>696070</v>
      </c>
    </row>
    <row r="192" spans="10:17" ht="13.5">
      <c r="J192" s="29"/>
      <c r="K192" s="31">
        <v>40140.51599537037</v>
      </c>
      <c r="L192" s="29">
        <v>0</v>
      </c>
      <c r="M192" s="29">
        <v>3.9955</v>
      </c>
      <c r="N192" s="29">
        <v>-0.335</v>
      </c>
      <c r="O192" s="29">
        <v>70.607</v>
      </c>
      <c r="P192">
        <f t="shared" si="6"/>
        <v>0</v>
      </c>
      <c r="Q192">
        <f t="shared" si="7"/>
        <v>706070</v>
      </c>
    </row>
    <row r="193" spans="10:17" ht="13.5">
      <c r="J193" s="29"/>
      <c r="K193" s="31">
        <v>40140.51599537037</v>
      </c>
      <c r="L193" s="29">
        <v>0</v>
      </c>
      <c r="M193" s="29">
        <v>3.9955</v>
      </c>
      <c r="N193" s="29">
        <v>-0.335</v>
      </c>
      <c r="O193" s="29">
        <v>71.607</v>
      </c>
      <c r="P193">
        <f t="shared" si="6"/>
        <v>0</v>
      </c>
      <c r="Q193">
        <f t="shared" si="7"/>
        <v>716070</v>
      </c>
    </row>
    <row r="194" spans="10:17" ht="13.5">
      <c r="J194" s="29"/>
      <c r="K194" s="31">
        <v>40140.51600694445</v>
      </c>
      <c r="L194" s="29">
        <v>0</v>
      </c>
      <c r="M194" s="29">
        <v>3.9955</v>
      </c>
      <c r="N194" s="29">
        <v>-0.335</v>
      </c>
      <c r="O194" s="29">
        <v>72.607</v>
      </c>
      <c r="P194">
        <f t="shared" si="6"/>
        <v>0</v>
      </c>
      <c r="Q194">
        <f t="shared" si="7"/>
        <v>726070</v>
      </c>
    </row>
    <row r="195" spans="10:17" ht="13.5">
      <c r="J195" s="29"/>
      <c r="K195" s="29"/>
      <c r="L195" s="29">
        <v>0</v>
      </c>
      <c r="M195" s="29">
        <v>-0.89</v>
      </c>
      <c r="N195" s="29">
        <v>3.3305</v>
      </c>
      <c r="O195" s="29">
        <v>73.607</v>
      </c>
      <c r="P195">
        <f t="shared" si="6"/>
        <v>0</v>
      </c>
      <c r="Q195">
        <f t="shared" si="7"/>
        <v>736070</v>
      </c>
    </row>
    <row r="196" spans="10:17" ht="13.5">
      <c r="J196" s="29"/>
      <c r="K196" s="29"/>
      <c r="L196" s="29">
        <v>0</v>
      </c>
      <c r="M196" s="29">
        <v>-0.89</v>
      </c>
      <c r="N196" s="29">
        <v>3.3295</v>
      </c>
      <c r="O196" s="29">
        <v>74.607</v>
      </c>
      <c r="P196">
        <f t="shared" si="6"/>
        <v>0</v>
      </c>
      <c r="Q196">
        <f t="shared" si="7"/>
        <v>746070</v>
      </c>
    </row>
    <row r="197" spans="10:17" ht="13.5">
      <c r="J197" s="29"/>
      <c r="K197" s="29"/>
      <c r="L197" s="29">
        <v>0</v>
      </c>
      <c r="M197" s="29">
        <v>-0.8895</v>
      </c>
      <c r="N197" s="29">
        <v>3.328</v>
      </c>
      <c r="O197" s="29">
        <v>75.607</v>
      </c>
      <c r="P197">
        <f t="shared" si="6"/>
        <v>0</v>
      </c>
      <c r="Q197">
        <f t="shared" si="7"/>
        <v>756070</v>
      </c>
    </row>
    <row r="198" spans="10:17" ht="13.5">
      <c r="J198" s="29"/>
      <c r="K198" s="29"/>
      <c r="L198" s="29">
        <v>-0.125</v>
      </c>
      <c r="M198" s="29">
        <v>-0.8895</v>
      </c>
      <c r="N198" s="29">
        <v>3.3275</v>
      </c>
      <c r="O198" s="29">
        <v>76.607</v>
      </c>
      <c r="P198">
        <f t="shared" si="6"/>
        <v>-0.015915494309189534</v>
      </c>
      <c r="Q198">
        <f t="shared" si="7"/>
        <v>766070</v>
      </c>
    </row>
    <row r="199" spans="10:17" ht="13.5">
      <c r="J199" s="29"/>
      <c r="K199" s="29"/>
      <c r="L199" s="29">
        <v>0</v>
      </c>
      <c r="M199" s="29">
        <v>-0.8895</v>
      </c>
      <c r="N199" s="29">
        <v>3.327</v>
      </c>
      <c r="O199" s="29">
        <v>77.607</v>
      </c>
      <c r="P199">
        <f t="shared" si="6"/>
        <v>0</v>
      </c>
      <c r="Q199">
        <f t="shared" si="7"/>
        <v>776070</v>
      </c>
    </row>
    <row r="200" spans="10:17" ht="13.5">
      <c r="J200" s="29"/>
      <c r="K200" s="29"/>
      <c r="L200" s="29">
        <v>0</v>
      </c>
      <c r="M200" s="29">
        <v>-0.889</v>
      </c>
      <c r="N200" s="29">
        <v>3.326</v>
      </c>
      <c r="O200" s="29">
        <v>78.607</v>
      </c>
      <c r="P200">
        <f t="shared" si="6"/>
        <v>0</v>
      </c>
      <c r="Q200">
        <f t="shared" si="7"/>
        <v>786070</v>
      </c>
    </row>
    <row r="201" spans="10:17" ht="13.5">
      <c r="J201" s="29"/>
      <c r="K201" s="29"/>
      <c r="L201" s="29">
        <v>0</v>
      </c>
      <c r="M201" s="29">
        <v>-0.889</v>
      </c>
      <c r="N201" s="29">
        <v>3.326</v>
      </c>
      <c r="O201" s="29">
        <v>79.607</v>
      </c>
      <c r="P201">
        <f t="shared" si="6"/>
        <v>0</v>
      </c>
      <c r="Q201">
        <f t="shared" si="7"/>
        <v>796070</v>
      </c>
    </row>
    <row r="202" spans="10:17" ht="13.5">
      <c r="J202" s="29"/>
      <c r="K202" s="29"/>
      <c r="L202" s="29">
        <v>0</v>
      </c>
      <c r="M202" s="29">
        <v>-0.889</v>
      </c>
      <c r="N202" s="29">
        <v>3.3255</v>
      </c>
      <c r="O202" s="29">
        <v>80.607</v>
      </c>
      <c r="P202">
        <f t="shared" si="6"/>
        <v>0</v>
      </c>
      <c r="Q202">
        <f t="shared" si="7"/>
        <v>806070</v>
      </c>
    </row>
    <row r="203" spans="10:17" ht="13.5">
      <c r="J203" s="29"/>
      <c r="K203" s="29"/>
      <c r="L203" s="29">
        <v>19.25</v>
      </c>
      <c r="M203" s="29">
        <v>3.424</v>
      </c>
      <c r="N203" s="29">
        <v>-0.069</v>
      </c>
      <c r="O203" s="29">
        <v>81.607</v>
      </c>
      <c r="P203">
        <f t="shared" si="6"/>
        <v>2.450986123615188</v>
      </c>
      <c r="Q203">
        <f t="shared" si="7"/>
        <v>816070</v>
      </c>
    </row>
    <row r="204" spans="10:17" ht="13.5">
      <c r="J204" s="29"/>
      <c r="K204" s="29"/>
      <c r="L204" s="29">
        <v>19</v>
      </c>
      <c r="M204" s="29">
        <v>3.476</v>
      </c>
      <c r="N204" s="29">
        <v>-0.063</v>
      </c>
      <c r="O204" s="29">
        <v>82.607</v>
      </c>
      <c r="P204">
        <f t="shared" si="6"/>
        <v>2.4191551349968092</v>
      </c>
      <c r="Q204">
        <f t="shared" si="7"/>
        <v>826070</v>
      </c>
    </row>
    <row r="205" spans="10:17" ht="13.5">
      <c r="J205" s="29"/>
      <c r="K205" s="29"/>
      <c r="L205" s="29">
        <v>18.875</v>
      </c>
      <c r="M205" s="29">
        <v>3.506</v>
      </c>
      <c r="N205" s="29">
        <v>-0.0585</v>
      </c>
      <c r="O205" s="29">
        <v>83.607</v>
      </c>
      <c r="P205">
        <f t="shared" si="6"/>
        <v>2.4032396406876195</v>
      </c>
      <c r="Q205">
        <f t="shared" si="7"/>
        <v>836070</v>
      </c>
    </row>
    <row r="206" spans="10:17" ht="13.5">
      <c r="J206" s="29"/>
      <c r="K206" s="29"/>
      <c r="L206" s="29">
        <v>18.625</v>
      </c>
      <c r="M206" s="29">
        <v>3.5385</v>
      </c>
      <c r="N206" s="29">
        <v>-0.053</v>
      </c>
      <c r="O206" s="29">
        <v>84.607</v>
      </c>
      <c r="P206">
        <f t="shared" si="6"/>
        <v>2.3714086520692406</v>
      </c>
      <c r="Q206">
        <f t="shared" si="7"/>
        <v>846070</v>
      </c>
    </row>
    <row r="207" spans="10:17" ht="13.5">
      <c r="J207" s="29"/>
      <c r="K207" s="29"/>
      <c r="L207" s="29">
        <v>18.375</v>
      </c>
      <c r="M207" s="29">
        <v>3.5745</v>
      </c>
      <c r="N207" s="29">
        <v>-0.0445</v>
      </c>
      <c r="O207" s="29">
        <v>85.607</v>
      </c>
      <c r="P207">
        <f t="shared" si="6"/>
        <v>2.3395776634508616</v>
      </c>
      <c r="Q207">
        <f t="shared" si="7"/>
        <v>856070</v>
      </c>
    </row>
    <row r="208" spans="10:17" ht="13.5">
      <c r="J208" s="29"/>
      <c r="K208" s="29"/>
      <c r="L208" s="29">
        <v>18.125</v>
      </c>
      <c r="M208" s="29">
        <v>3.633</v>
      </c>
      <c r="N208" s="29">
        <v>-0.032</v>
      </c>
      <c r="O208" s="29">
        <v>86.607</v>
      </c>
      <c r="P208">
        <f t="shared" si="6"/>
        <v>2.3077466748324826</v>
      </c>
      <c r="Q208">
        <f t="shared" si="7"/>
        <v>866070</v>
      </c>
    </row>
    <row r="209" spans="10:17" ht="13.5">
      <c r="J209" s="29"/>
      <c r="K209" s="29"/>
      <c r="L209" s="29">
        <v>17.875</v>
      </c>
      <c r="M209" s="29">
        <v>3.6705</v>
      </c>
      <c r="N209" s="29">
        <v>-0.021</v>
      </c>
      <c r="O209" s="29">
        <v>87.607</v>
      </c>
      <c r="P209">
        <f t="shared" si="6"/>
        <v>2.2759156862141037</v>
      </c>
      <c r="Q209">
        <f t="shared" si="7"/>
        <v>876070</v>
      </c>
    </row>
    <row r="210" spans="10:17" ht="13.5">
      <c r="J210" s="29"/>
      <c r="K210" s="29"/>
      <c r="L210" s="29">
        <v>17.625</v>
      </c>
      <c r="M210" s="29">
        <v>3.705</v>
      </c>
      <c r="N210" s="29">
        <v>-0.0025</v>
      </c>
      <c r="O210" s="29">
        <v>88.607</v>
      </c>
      <c r="P210">
        <f t="shared" si="6"/>
        <v>2.2440846975957243</v>
      </c>
      <c r="Q210">
        <f t="shared" si="7"/>
        <v>886070</v>
      </c>
    </row>
    <row r="211" spans="10:17" ht="13.5">
      <c r="J211" s="29"/>
      <c r="K211" s="29"/>
      <c r="L211" s="29">
        <v>17.375</v>
      </c>
      <c r="M211" s="29">
        <v>3.736</v>
      </c>
      <c r="N211" s="29">
        <v>0.0235</v>
      </c>
      <c r="O211" s="29">
        <v>89.607</v>
      </c>
      <c r="P211">
        <f t="shared" si="6"/>
        <v>2.2122537089773453</v>
      </c>
      <c r="Q211">
        <f t="shared" si="7"/>
        <v>896070</v>
      </c>
    </row>
    <row r="212" spans="10:17" ht="13.5">
      <c r="J212" s="29"/>
      <c r="K212" s="29"/>
      <c r="L212" s="29">
        <v>16.75</v>
      </c>
      <c r="M212" s="29">
        <v>3.8075</v>
      </c>
      <c r="N212" s="29">
        <v>0.0945</v>
      </c>
      <c r="O212" s="29">
        <v>90.607</v>
      </c>
      <c r="P212">
        <f t="shared" si="6"/>
        <v>2.1326762374313977</v>
      </c>
      <c r="Q212">
        <f t="shared" si="7"/>
        <v>906070</v>
      </c>
    </row>
    <row r="213" spans="10:17" ht="13.5">
      <c r="J213" s="29"/>
      <c r="K213" s="29"/>
      <c r="L213" s="29">
        <v>16.625</v>
      </c>
      <c r="M213" s="29">
        <v>3.832</v>
      </c>
      <c r="N213" s="29">
        <v>0.122</v>
      </c>
      <c r="O213" s="29">
        <v>91.607</v>
      </c>
      <c r="P213">
        <f t="shared" si="6"/>
        <v>2.116760743122208</v>
      </c>
      <c r="Q213">
        <f t="shared" si="7"/>
        <v>916069.9999999999</v>
      </c>
    </row>
    <row r="214" spans="10:17" ht="13.5">
      <c r="J214" s="29"/>
      <c r="K214" s="29"/>
      <c r="L214" s="29">
        <v>16.125</v>
      </c>
      <c r="M214" s="29">
        <v>3.847</v>
      </c>
      <c r="N214" s="29">
        <v>0.145</v>
      </c>
      <c r="O214" s="29">
        <v>92.607</v>
      </c>
      <c r="P214">
        <f t="shared" si="6"/>
        <v>2.05309876588545</v>
      </c>
      <c r="Q214">
        <f t="shared" si="7"/>
        <v>926070</v>
      </c>
    </row>
    <row r="215" spans="10:17" ht="13.5">
      <c r="J215" s="29"/>
      <c r="K215" s="29"/>
      <c r="L215" s="29">
        <v>15.625</v>
      </c>
      <c r="M215" s="29">
        <v>3.8565</v>
      </c>
      <c r="N215" s="29">
        <v>0.163</v>
      </c>
      <c r="O215" s="29">
        <v>93.607</v>
      </c>
      <c r="P215">
        <f t="shared" si="6"/>
        <v>1.9894367886486917</v>
      </c>
      <c r="Q215">
        <f t="shared" si="7"/>
        <v>936070</v>
      </c>
    </row>
    <row r="216" spans="10:17" ht="13.5">
      <c r="J216" s="29"/>
      <c r="K216" s="29"/>
      <c r="L216" s="29">
        <v>15.5</v>
      </c>
      <c r="M216" s="29">
        <v>3.8595</v>
      </c>
      <c r="N216" s="29">
        <v>0.1695</v>
      </c>
      <c r="O216" s="29">
        <v>94.607</v>
      </c>
      <c r="P216">
        <f t="shared" si="6"/>
        <v>1.9735212943395024</v>
      </c>
      <c r="Q216">
        <f t="shared" si="7"/>
        <v>946070</v>
      </c>
    </row>
    <row r="217" spans="10:17" ht="13.5">
      <c r="J217" s="29"/>
      <c r="K217" s="29"/>
      <c r="L217" s="29">
        <v>15.25</v>
      </c>
      <c r="M217" s="29">
        <v>3.866</v>
      </c>
      <c r="N217" s="29">
        <v>0.1795</v>
      </c>
      <c r="O217" s="29">
        <v>95.607</v>
      </c>
      <c r="P217">
        <f t="shared" si="6"/>
        <v>1.941690305721123</v>
      </c>
      <c r="Q217">
        <f t="shared" si="7"/>
        <v>956070</v>
      </c>
    </row>
    <row r="218" spans="10:17" ht="13.5">
      <c r="J218" s="29"/>
      <c r="K218" s="29"/>
      <c r="L218" s="29">
        <v>15.125</v>
      </c>
      <c r="M218" s="29">
        <v>3.872</v>
      </c>
      <c r="N218" s="29">
        <v>0.188</v>
      </c>
      <c r="O218" s="29">
        <v>96.607</v>
      </c>
      <c r="P218">
        <f t="shared" si="6"/>
        <v>1.9257748114119335</v>
      </c>
      <c r="Q218">
        <f t="shared" si="7"/>
        <v>966070</v>
      </c>
    </row>
    <row r="219" spans="10:17" ht="13.5">
      <c r="J219" s="29"/>
      <c r="K219" s="29"/>
      <c r="L219" s="29">
        <v>15</v>
      </c>
      <c r="M219" s="29">
        <v>3.876</v>
      </c>
      <c r="N219" s="29">
        <v>0.194</v>
      </c>
      <c r="O219" s="29">
        <v>97.607</v>
      </c>
      <c r="P219">
        <f t="shared" si="6"/>
        <v>1.909859317102744</v>
      </c>
      <c r="Q219">
        <f t="shared" si="7"/>
        <v>976070</v>
      </c>
    </row>
    <row r="220" spans="10:17" ht="13.5">
      <c r="J220" s="29"/>
      <c r="K220" s="29"/>
      <c r="L220" s="29">
        <v>15</v>
      </c>
      <c r="M220" s="29">
        <v>3.88</v>
      </c>
      <c r="N220" s="29">
        <v>0.1985</v>
      </c>
      <c r="O220" s="29">
        <v>98.607</v>
      </c>
      <c r="P220">
        <f t="shared" si="6"/>
        <v>1.909859317102744</v>
      </c>
      <c r="Q220">
        <f t="shared" si="7"/>
        <v>986070</v>
      </c>
    </row>
    <row r="221" spans="10:17" ht="13.5">
      <c r="J221" s="29"/>
      <c r="K221" s="29"/>
      <c r="L221" s="29">
        <v>15</v>
      </c>
      <c r="M221" s="29">
        <v>3.8835</v>
      </c>
      <c r="N221" s="29">
        <v>0.2035</v>
      </c>
      <c r="O221" s="29">
        <v>99.607</v>
      </c>
      <c r="P221">
        <f t="shared" si="6"/>
        <v>1.909859317102744</v>
      </c>
      <c r="Q221">
        <f t="shared" si="7"/>
        <v>996070</v>
      </c>
    </row>
    <row r="222" spans="10:17" ht="13.5">
      <c r="J222" s="29"/>
      <c r="K222" s="29"/>
      <c r="L222" s="29">
        <v>15</v>
      </c>
      <c r="M222" s="29">
        <v>3.8865</v>
      </c>
      <c r="N222" s="29">
        <v>0.208</v>
      </c>
      <c r="O222" s="29">
        <v>100.607</v>
      </c>
      <c r="P222">
        <f t="shared" si="6"/>
        <v>1.909859317102744</v>
      </c>
      <c r="Q222">
        <f t="shared" si="7"/>
        <v>1006070</v>
      </c>
    </row>
    <row r="223" spans="10:17" ht="13.5">
      <c r="J223" s="29"/>
      <c r="K223" s="29"/>
      <c r="L223" s="29">
        <v>15.125</v>
      </c>
      <c r="M223" s="29">
        <v>3.891</v>
      </c>
      <c r="N223" s="29">
        <v>0.2135</v>
      </c>
      <c r="O223" s="29">
        <v>101.607</v>
      </c>
      <c r="P223">
        <f t="shared" si="6"/>
        <v>1.9257748114119335</v>
      </c>
      <c r="Q223">
        <f t="shared" si="7"/>
        <v>1016070</v>
      </c>
    </row>
    <row r="224" spans="10:17" ht="13.5">
      <c r="J224" s="29"/>
      <c r="K224" s="29"/>
      <c r="L224" s="29">
        <v>15.125</v>
      </c>
      <c r="M224" s="29">
        <v>3.8935</v>
      </c>
      <c r="N224" s="29">
        <v>0.2175</v>
      </c>
      <c r="O224" s="29">
        <v>102.607</v>
      </c>
      <c r="P224">
        <f t="shared" si="6"/>
        <v>1.9257748114119335</v>
      </c>
      <c r="Q224">
        <f t="shared" si="7"/>
        <v>1026070</v>
      </c>
    </row>
    <row r="225" spans="10:17" ht="13.5">
      <c r="J225" s="29"/>
      <c r="K225" s="29"/>
      <c r="L225" s="29">
        <v>15</v>
      </c>
      <c r="M225" s="29">
        <v>3.898</v>
      </c>
      <c r="N225" s="29">
        <v>0.2235</v>
      </c>
      <c r="O225" s="29">
        <v>103.607</v>
      </c>
      <c r="P225">
        <f t="shared" si="6"/>
        <v>1.909859317102744</v>
      </c>
      <c r="Q225">
        <f t="shared" si="7"/>
        <v>1036070</v>
      </c>
    </row>
    <row r="226" spans="10:17" ht="13.5">
      <c r="J226" s="29"/>
      <c r="K226" s="29"/>
      <c r="L226" s="29">
        <v>14.875</v>
      </c>
      <c r="M226" s="29">
        <v>3.8995</v>
      </c>
      <c r="N226" s="29">
        <v>0.226</v>
      </c>
      <c r="O226" s="29">
        <v>104.607</v>
      </c>
      <c r="P226">
        <f t="shared" si="6"/>
        <v>1.8939438227935546</v>
      </c>
      <c r="Q226">
        <f t="shared" si="7"/>
        <v>1046070</v>
      </c>
    </row>
    <row r="227" spans="10:17" ht="13.5">
      <c r="J227" s="29"/>
      <c r="K227" s="29"/>
      <c r="L227" s="29">
        <v>14.875</v>
      </c>
      <c r="M227" s="29">
        <v>3.901</v>
      </c>
      <c r="N227" s="29">
        <v>0.2285</v>
      </c>
      <c r="O227" s="29">
        <v>105.607</v>
      </c>
      <c r="P227">
        <f t="shared" si="6"/>
        <v>1.8939438227935546</v>
      </c>
      <c r="Q227">
        <f t="shared" si="7"/>
        <v>1056070</v>
      </c>
    </row>
    <row r="228" spans="10:17" ht="13.5">
      <c r="J228" s="29"/>
      <c r="K228" s="29"/>
      <c r="L228" s="29">
        <v>14.75</v>
      </c>
      <c r="M228" s="29">
        <v>3.9025</v>
      </c>
      <c r="N228" s="29">
        <v>0.231</v>
      </c>
      <c r="O228" s="29">
        <v>106.607</v>
      </c>
      <c r="P228">
        <f t="shared" si="6"/>
        <v>1.878028328484365</v>
      </c>
      <c r="Q228">
        <f t="shared" si="7"/>
        <v>1066070</v>
      </c>
    </row>
    <row r="229" spans="10:17" ht="13.5">
      <c r="J229" s="29"/>
      <c r="K229" s="29"/>
      <c r="L229" s="29">
        <v>14.75</v>
      </c>
      <c r="M229" s="29">
        <v>3.9035</v>
      </c>
      <c r="N229" s="29">
        <v>0.2325</v>
      </c>
      <c r="O229" s="29">
        <v>107.607</v>
      </c>
      <c r="P229">
        <f t="shared" si="6"/>
        <v>1.878028328484365</v>
      </c>
      <c r="Q229">
        <f t="shared" si="7"/>
        <v>1076070</v>
      </c>
    </row>
    <row r="230" spans="10:17" ht="13.5">
      <c r="J230" s="29"/>
      <c r="K230" s="29"/>
      <c r="L230" s="29">
        <v>14.625</v>
      </c>
      <c r="M230" s="29">
        <v>3.904</v>
      </c>
      <c r="N230" s="29">
        <v>0.2345</v>
      </c>
      <c r="O230" s="29">
        <v>108.607</v>
      </c>
      <c r="P230">
        <f t="shared" si="6"/>
        <v>1.8621128341751754</v>
      </c>
      <c r="Q230">
        <f t="shared" si="7"/>
        <v>1086070</v>
      </c>
    </row>
    <row r="231" spans="10:17" ht="13.5">
      <c r="J231" s="29"/>
      <c r="K231" s="29"/>
      <c r="L231" s="29">
        <v>14.5</v>
      </c>
      <c r="M231" s="29">
        <v>3.905</v>
      </c>
      <c r="N231" s="29">
        <v>0.2355</v>
      </c>
      <c r="O231" s="29">
        <v>109.607</v>
      </c>
      <c r="P231">
        <f t="shared" si="6"/>
        <v>1.8461973398659859</v>
      </c>
      <c r="Q231">
        <f t="shared" si="7"/>
        <v>1096070</v>
      </c>
    </row>
    <row r="232" spans="10:17" ht="13.5">
      <c r="J232" s="29"/>
      <c r="K232" s="29"/>
      <c r="L232" s="29">
        <v>14.375</v>
      </c>
      <c r="M232" s="29">
        <v>3.905</v>
      </c>
      <c r="N232" s="29">
        <v>0.2365</v>
      </c>
      <c r="O232" s="29">
        <v>110.607</v>
      </c>
      <c r="P232">
        <f t="shared" si="6"/>
        <v>1.8302818455567964</v>
      </c>
      <c r="Q232">
        <f t="shared" si="7"/>
        <v>1106070</v>
      </c>
    </row>
    <row r="233" spans="10:17" ht="13.5">
      <c r="J233" s="29"/>
      <c r="K233" s="29"/>
      <c r="L233" s="29">
        <v>14.375</v>
      </c>
      <c r="M233" s="29">
        <v>3.9055</v>
      </c>
      <c r="N233" s="29">
        <v>0.2375</v>
      </c>
      <c r="O233" s="29">
        <v>111.607</v>
      </c>
      <c r="P233">
        <f t="shared" si="6"/>
        <v>1.8302818455567964</v>
      </c>
      <c r="Q233">
        <f t="shared" si="7"/>
        <v>1116070</v>
      </c>
    </row>
    <row r="234" spans="10:17" ht="13.5">
      <c r="J234" s="29"/>
      <c r="K234" s="29"/>
      <c r="L234" s="29">
        <v>14.25</v>
      </c>
      <c r="M234" s="29">
        <v>3.9055</v>
      </c>
      <c r="N234" s="29">
        <v>0.2385</v>
      </c>
      <c r="O234" s="29">
        <v>112.607</v>
      </c>
      <c r="P234">
        <f t="shared" si="6"/>
        <v>1.814366351247607</v>
      </c>
      <c r="Q234">
        <f t="shared" si="7"/>
        <v>1126070</v>
      </c>
    </row>
    <row r="235" spans="10:17" ht="13.5">
      <c r="J235" s="29"/>
      <c r="K235" s="29"/>
      <c r="L235" s="29">
        <v>14.25</v>
      </c>
      <c r="M235" s="29">
        <v>3.906</v>
      </c>
      <c r="N235" s="29">
        <v>0.239</v>
      </c>
      <c r="O235" s="29">
        <v>113.607</v>
      </c>
      <c r="P235">
        <f t="shared" si="6"/>
        <v>1.814366351247607</v>
      </c>
      <c r="Q235">
        <f t="shared" si="7"/>
        <v>1136070</v>
      </c>
    </row>
    <row r="236" spans="10:17" ht="13.5">
      <c r="J236" s="29"/>
      <c r="K236" s="29"/>
      <c r="L236" s="29">
        <v>14.125</v>
      </c>
      <c r="M236" s="29">
        <v>3.906</v>
      </c>
      <c r="N236" s="29">
        <v>0.2395</v>
      </c>
      <c r="O236" s="29">
        <v>114.607</v>
      </c>
      <c r="P236">
        <f t="shared" si="6"/>
        <v>1.7984508569384174</v>
      </c>
      <c r="Q236">
        <f t="shared" si="7"/>
        <v>1146070</v>
      </c>
    </row>
    <row r="237" spans="10:17" ht="13.5">
      <c r="J237" s="29"/>
      <c r="K237" s="29"/>
      <c r="L237" s="29">
        <v>14.125</v>
      </c>
      <c r="M237" s="29">
        <v>3.906</v>
      </c>
      <c r="N237" s="29">
        <v>0.24</v>
      </c>
      <c r="O237" s="29">
        <v>115.607</v>
      </c>
      <c r="P237">
        <f t="shared" si="6"/>
        <v>1.7984508569384174</v>
      </c>
      <c r="Q237">
        <f t="shared" si="7"/>
        <v>1156070</v>
      </c>
    </row>
    <row r="238" spans="10:17" ht="13.5">
      <c r="J238" s="29"/>
      <c r="K238" s="29"/>
      <c r="L238" s="29">
        <v>14</v>
      </c>
      <c r="M238" s="29">
        <v>3.9065</v>
      </c>
      <c r="N238" s="29">
        <v>0.2405</v>
      </c>
      <c r="O238" s="29">
        <v>116.607</v>
      </c>
      <c r="P238">
        <f t="shared" si="6"/>
        <v>1.7825353626292277</v>
      </c>
      <c r="Q238">
        <f t="shared" si="7"/>
        <v>1166070</v>
      </c>
    </row>
    <row r="239" spans="10:17" ht="13.5">
      <c r="J239" s="29"/>
      <c r="K239" s="29"/>
      <c r="L239" s="29">
        <v>14</v>
      </c>
      <c r="M239" s="29">
        <v>3.9065</v>
      </c>
      <c r="N239" s="29">
        <v>0.241</v>
      </c>
      <c r="O239" s="29">
        <v>117.607</v>
      </c>
      <c r="P239">
        <f t="shared" si="6"/>
        <v>1.7825353626292277</v>
      </c>
      <c r="Q239">
        <f t="shared" si="7"/>
        <v>1176070</v>
      </c>
    </row>
    <row r="240" spans="10:17" ht="13.5">
      <c r="J240" s="29"/>
      <c r="K240" s="29"/>
      <c r="L240" s="29">
        <v>13.875</v>
      </c>
      <c r="M240" s="29">
        <v>3.907</v>
      </c>
      <c r="N240" s="29">
        <v>0.2415</v>
      </c>
      <c r="O240" s="29">
        <v>118.607</v>
      </c>
      <c r="P240">
        <f t="shared" si="6"/>
        <v>1.7666198683200383</v>
      </c>
      <c r="Q240">
        <f t="shared" si="7"/>
        <v>1186070</v>
      </c>
    </row>
    <row r="241" spans="10:17" ht="13.5">
      <c r="J241" s="29"/>
      <c r="K241" s="29"/>
      <c r="L241" s="29">
        <v>13.875</v>
      </c>
      <c r="M241" s="29">
        <v>3.907</v>
      </c>
      <c r="N241" s="29">
        <v>0.2415</v>
      </c>
      <c r="O241" s="29">
        <v>119.607</v>
      </c>
      <c r="P241">
        <f t="shared" si="6"/>
        <v>1.7666198683200383</v>
      </c>
      <c r="Q241">
        <f t="shared" si="7"/>
        <v>1196070</v>
      </c>
    </row>
    <row r="242" spans="10:17" ht="13.5">
      <c r="J242" s="29"/>
      <c r="K242" s="29"/>
      <c r="L242" s="29">
        <v>13.875</v>
      </c>
      <c r="M242" s="29">
        <v>3.907</v>
      </c>
      <c r="N242" s="29">
        <v>0.242</v>
      </c>
      <c r="O242" s="29">
        <v>120.607</v>
      </c>
      <c r="P242">
        <f t="shared" si="6"/>
        <v>1.7666198683200383</v>
      </c>
      <c r="Q242">
        <f t="shared" si="7"/>
        <v>1206070</v>
      </c>
    </row>
    <row r="243" spans="10:17" ht="13.5">
      <c r="J243" s="29"/>
      <c r="K243" s="29"/>
      <c r="L243" s="29">
        <v>13.75</v>
      </c>
      <c r="M243" s="29">
        <v>3.907</v>
      </c>
      <c r="N243" s="29">
        <v>0.242</v>
      </c>
      <c r="O243" s="29">
        <v>121.607</v>
      </c>
      <c r="P243">
        <f t="shared" si="6"/>
        <v>1.7507043740108488</v>
      </c>
      <c r="Q243">
        <f t="shared" si="7"/>
        <v>1216070</v>
      </c>
    </row>
    <row r="244" spans="10:17" ht="13.5">
      <c r="J244" s="29"/>
      <c r="K244" s="29"/>
      <c r="L244" s="29">
        <v>13.75</v>
      </c>
      <c r="M244" s="29">
        <v>3.907</v>
      </c>
      <c r="N244" s="29">
        <v>0.2425</v>
      </c>
      <c r="O244" s="29">
        <v>122.607</v>
      </c>
      <c r="P244">
        <f t="shared" si="6"/>
        <v>1.7507043740108488</v>
      </c>
      <c r="Q244">
        <f t="shared" si="7"/>
        <v>1226070</v>
      </c>
    </row>
    <row r="245" spans="10:17" ht="13.5">
      <c r="J245" s="29"/>
      <c r="K245" s="29"/>
      <c r="L245" s="29">
        <v>13.625</v>
      </c>
      <c r="M245" s="29">
        <v>3.907</v>
      </c>
      <c r="N245" s="29">
        <v>0.2425</v>
      </c>
      <c r="O245" s="29">
        <v>123.607</v>
      </c>
      <c r="P245">
        <f t="shared" si="6"/>
        <v>1.7347888797016593</v>
      </c>
      <c r="Q245">
        <f t="shared" si="7"/>
        <v>1236070</v>
      </c>
    </row>
    <row r="246" spans="10:17" ht="13.5">
      <c r="J246" s="29"/>
      <c r="K246" s="29"/>
      <c r="L246" s="29">
        <v>13.375</v>
      </c>
      <c r="M246" s="29">
        <v>3.9075</v>
      </c>
      <c r="N246" s="29">
        <v>0.2435</v>
      </c>
      <c r="O246" s="29">
        <v>124.607</v>
      </c>
      <c r="P246">
        <f t="shared" si="6"/>
        <v>1.70295789108328</v>
      </c>
      <c r="Q246">
        <f t="shared" si="7"/>
        <v>1246070</v>
      </c>
    </row>
    <row r="247" spans="10:17" ht="13.5">
      <c r="J247" s="29"/>
      <c r="K247" s="29"/>
      <c r="L247" s="29">
        <v>13.125</v>
      </c>
      <c r="M247" s="29">
        <v>3.9075</v>
      </c>
      <c r="N247" s="29">
        <v>0.2435</v>
      </c>
      <c r="O247" s="29">
        <v>125.607</v>
      </c>
      <c r="P247">
        <f t="shared" si="6"/>
        <v>1.6711269024649011</v>
      </c>
      <c r="Q247">
        <f t="shared" si="7"/>
        <v>1256070</v>
      </c>
    </row>
    <row r="248" spans="10:17" ht="13.5">
      <c r="J248" s="29"/>
      <c r="K248" s="29"/>
      <c r="L248" s="29">
        <v>13</v>
      </c>
      <c r="M248" s="29">
        <v>3.9075</v>
      </c>
      <c r="N248" s="29">
        <v>0.2435</v>
      </c>
      <c r="O248" s="29">
        <v>126.607</v>
      </c>
      <c r="P248">
        <f t="shared" si="6"/>
        <v>1.6552114081557117</v>
      </c>
      <c r="Q248">
        <f t="shared" si="7"/>
        <v>1266070</v>
      </c>
    </row>
    <row r="249" spans="10:17" ht="13.5">
      <c r="J249" s="29"/>
      <c r="K249" s="29"/>
      <c r="L249" s="29">
        <v>13</v>
      </c>
      <c r="M249" s="29">
        <v>3.907</v>
      </c>
      <c r="N249" s="29">
        <v>0.2435</v>
      </c>
      <c r="O249" s="29">
        <v>127.607</v>
      </c>
      <c r="P249">
        <f t="shared" si="6"/>
        <v>1.6552114081557117</v>
      </c>
      <c r="Q249">
        <f t="shared" si="7"/>
        <v>1276070</v>
      </c>
    </row>
    <row r="250" spans="10:17" ht="13.5">
      <c r="J250" s="29"/>
      <c r="K250" s="29"/>
      <c r="L250" s="29">
        <v>12.75</v>
      </c>
      <c r="M250" s="29">
        <v>3.907</v>
      </c>
      <c r="N250" s="29">
        <v>0.2435</v>
      </c>
      <c r="O250" s="29">
        <v>128.607</v>
      </c>
      <c r="P250">
        <f t="shared" si="6"/>
        <v>1.6233804195373325</v>
      </c>
      <c r="Q250">
        <f t="shared" si="7"/>
        <v>1286070</v>
      </c>
    </row>
    <row r="251" spans="10:17" ht="13.5">
      <c r="J251" s="29"/>
      <c r="K251" s="29"/>
      <c r="L251" s="29">
        <v>12.75</v>
      </c>
      <c r="M251" s="29">
        <v>3.907</v>
      </c>
      <c r="N251" s="29">
        <v>0.2435</v>
      </c>
      <c r="O251" s="29">
        <v>129.607</v>
      </c>
      <c r="P251">
        <f aca="true" t="shared" si="8" ref="P251:P312">L251*1000/50/50/PI()</f>
        <v>1.6233804195373325</v>
      </c>
      <c r="Q251">
        <f aca="true" t="shared" si="9" ref="Q251:Q312">O251/100*10^6</f>
        <v>1296070</v>
      </c>
    </row>
    <row r="252" spans="10:17" ht="13.5">
      <c r="J252" s="29"/>
      <c r="K252" s="29"/>
      <c r="L252" s="29">
        <v>12.625</v>
      </c>
      <c r="M252" s="29">
        <v>3.9065</v>
      </c>
      <c r="N252" s="29">
        <v>0.2435</v>
      </c>
      <c r="O252" s="29">
        <v>130.607</v>
      </c>
      <c r="P252">
        <f t="shared" si="8"/>
        <v>1.607464925228143</v>
      </c>
      <c r="Q252">
        <f t="shared" si="9"/>
        <v>1306070</v>
      </c>
    </row>
    <row r="253" spans="10:17" ht="13.5">
      <c r="J253" s="29"/>
      <c r="K253" s="29"/>
      <c r="L253" s="29">
        <v>12.5</v>
      </c>
      <c r="M253" s="29">
        <v>3.906</v>
      </c>
      <c r="N253" s="29">
        <v>0.2435</v>
      </c>
      <c r="O253" s="29">
        <v>131.607</v>
      </c>
      <c r="P253">
        <f t="shared" si="8"/>
        <v>1.5915494309189535</v>
      </c>
      <c r="Q253">
        <f t="shared" si="9"/>
        <v>1316070</v>
      </c>
    </row>
    <row r="254" spans="10:17" ht="13.5">
      <c r="J254" s="29"/>
      <c r="K254" s="29"/>
      <c r="L254" s="29">
        <v>12.375</v>
      </c>
      <c r="M254" s="29">
        <v>3.905</v>
      </c>
      <c r="N254" s="29">
        <v>0.243</v>
      </c>
      <c r="O254" s="29">
        <v>132.607</v>
      </c>
      <c r="P254">
        <f t="shared" si="8"/>
        <v>1.575633936609764</v>
      </c>
      <c r="Q254">
        <f t="shared" si="9"/>
        <v>1326070</v>
      </c>
    </row>
    <row r="255" spans="10:17" ht="13.5">
      <c r="J255" s="29"/>
      <c r="K255" s="29"/>
      <c r="L255" s="29">
        <v>12.125</v>
      </c>
      <c r="M255" s="29">
        <v>3.9045</v>
      </c>
      <c r="N255" s="29">
        <v>0.2435</v>
      </c>
      <c r="O255" s="29">
        <v>133.607</v>
      </c>
      <c r="P255">
        <f t="shared" si="8"/>
        <v>1.5438029479913846</v>
      </c>
      <c r="Q255">
        <f t="shared" si="9"/>
        <v>1336070</v>
      </c>
    </row>
    <row r="256" spans="10:17" ht="13.5">
      <c r="J256" s="29"/>
      <c r="K256" s="29"/>
      <c r="L256" s="29">
        <v>12.125</v>
      </c>
      <c r="M256" s="29">
        <v>3.904</v>
      </c>
      <c r="N256" s="29">
        <v>0.2435</v>
      </c>
      <c r="O256" s="29">
        <v>134.607</v>
      </c>
      <c r="P256">
        <f t="shared" si="8"/>
        <v>1.5438029479913846</v>
      </c>
      <c r="Q256">
        <f t="shared" si="9"/>
        <v>1346070</v>
      </c>
    </row>
    <row r="257" spans="10:17" ht="13.5">
      <c r="J257" s="29"/>
      <c r="K257" s="29"/>
      <c r="L257" s="29">
        <v>12</v>
      </c>
      <c r="M257" s="29">
        <v>3.9035</v>
      </c>
      <c r="N257" s="29">
        <v>0.243</v>
      </c>
      <c r="O257" s="29">
        <v>135.607</v>
      </c>
      <c r="P257">
        <f t="shared" si="8"/>
        <v>1.5278874536821951</v>
      </c>
      <c r="Q257">
        <f t="shared" si="9"/>
        <v>1356070</v>
      </c>
    </row>
    <row r="258" spans="10:17" ht="13.5">
      <c r="J258" s="29"/>
      <c r="K258" s="29"/>
      <c r="L258" s="29">
        <v>11.75</v>
      </c>
      <c r="M258" s="29">
        <v>3.9025</v>
      </c>
      <c r="N258" s="29">
        <v>0.243</v>
      </c>
      <c r="O258" s="29">
        <v>136.607</v>
      </c>
      <c r="P258">
        <f t="shared" si="8"/>
        <v>1.4960564650638162</v>
      </c>
      <c r="Q258">
        <f t="shared" si="9"/>
        <v>1366070</v>
      </c>
    </row>
    <row r="259" spans="10:17" ht="13.5">
      <c r="J259" s="29"/>
      <c r="K259" s="29"/>
      <c r="L259" s="29">
        <v>11.75</v>
      </c>
      <c r="M259" s="29">
        <v>3.902</v>
      </c>
      <c r="N259" s="29">
        <v>0.243</v>
      </c>
      <c r="O259" s="29">
        <v>137.607</v>
      </c>
      <c r="P259">
        <f t="shared" si="8"/>
        <v>1.4960564650638162</v>
      </c>
      <c r="Q259">
        <f t="shared" si="9"/>
        <v>1376070</v>
      </c>
    </row>
    <row r="260" spans="10:17" ht="13.5">
      <c r="J260" s="29"/>
      <c r="K260" s="29"/>
      <c r="L260" s="29">
        <v>11.625</v>
      </c>
      <c r="M260" s="29">
        <v>3.9015</v>
      </c>
      <c r="N260" s="29">
        <v>0.243</v>
      </c>
      <c r="O260" s="29">
        <v>138.607</v>
      </c>
      <c r="P260">
        <f t="shared" si="8"/>
        <v>1.4801409707546267</v>
      </c>
      <c r="Q260">
        <f t="shared" si="9"/>
        <v>1386070</v>
      </c>
    </row>
    <row r="261" spans="10:17" ht="13.5">
      <c r="J261" s="29"/>
      <c r="K261" s="29"/>
      <c r="L261" s="29">
        <v>11.5</v>
      </c>
      <c r="M261" s="29">
        <v>3.901</v>
      </c>
      <c r="N261" s="29">
        <v>0.243</v>
      </c>
      <c r="O261" s="29">
        <v>139.607</v>
      </c>
      <c r="P261">
        <f t="shared" si="8"/>
        <v>1.464225476445437</v>
      </c>
      <c r="Q261">
        <f t="shared" si="9"/>
        <v>1396070</v>
      </c>
    </row>
    <row r="262" spans="10:17" ht="13.5">
      <c r="J262" s="29"/>
      <c r="K262" s="29"/>
      <c r="L262" s="29">
        <v>11.375</v>
      </c>
      <c r="M262" s="29">
        <v>3.9005</v>
      </c>
      <c r="N262" s="29">
        <v>0.243</v>
      </c>
      <c r="O262" s="29">
        <v>140.607</v>
      </c>
      <c r="P262">
        <f t="shared" si="8"/>
        <v>1.4483099821362475</v>
      </c>
      <c r="Q262">
        <f t="shared" si="9"/>
        <v>1406070</v>
      </c>
    </row>
    <row r="263" spans="10:17" ht="13.5">
      <c r="J263" s="29"/>
      <c r="K263" s="29"/>
      <c r="L263" s="29">
        <v>11.25</v>
      </c>
      <c r="M263" s="29">
        <v>3.9</v>
      </c>
      <c r="N263" s="29">
        <v>0.243</v>
      </c>
      <c r="O263" s="29">
        <v>141.607</v>
      </c>
      <c r="P263">
        <f t="shared" si="8"/>
        <v>1.432394487827058</v>
      </c>
      <c r="Q263">
        <f t="shared" si="9"/>
        <v>1416070</v>
      </c>
    </row>
    <row r="264" spans="10:17" ht="13.5">
      <c r="J264" s="29"/>
      <c r="K264" s="29"/>
      <c r="L264" s="29">
        <v>11.25</v>
      </c>
      <c r="M264" s="29">
        <v>3.8995</v>
      </c>
      <c r="N264" s="29">
        <v>0.2425</v>
      </c>
      <c r="O264" s="29">
        <v>142.607</v>
      </c>
      <c r="P264">
        <f t="shared" si="8"/>
        <v>1.432394487827058</v>
      </c>
      <c r="Q264">
        <f t="shared" si="9"/>
        <v>1426070</v>
      </c>
    </row>
    <row r="265" spans="10:17" ht="13.5">
      <c r="J265" s="29"/>
      <c r="K265" s="29"/>
      <c r="L265" s="29">
        <v>11.125</v>
      </c>
      <c r="M265" s="29">
        <v>3.899</v>
      </c>
      <c r="N265" s="29">
        <v>0.2425</v>
      </c>
      <c r="O265" s="29">
        <v>143.607</v>
      </c>
      <c r="P265">
        <f t="shared" si="8"/>
        <v>1.4164789935178685</v>
      </c>
      <c r="Q265">
        <f t="shared" si="9"/>
        <v>1436070</v>
      </c>
    </row>
    <row r="266" spans="10:17" ht="13.5">
      <c r="J266" s="29"/>
      <c r="K266" s="29"/>
      <c r="L266" s="29">
        <v>11</v>
      </c>
      <c r="M266" s="29">
        <v>3.898</v>
      </c>
      <c r="N266" s="29">
        <v>0.2425</v>
      </c>
      <c r="O266" s="29">
        <v>144.607</v>
      </c>
      <c r="P266">
        <f t="shared" si="8"/>
        <v>1.400563499208679</v>
      </c>
      <c r="Q266">
        <f t="shared" si="9"/>
        <v>1446070</v>
      </c>
    </row>
    <row r="267" spans="10:17" ht="13.5">
      <c r="J267" s="29"/>
      <c r="K267" s="29"/>
      <c r="L267" s="29">
        <v>10.875</v>
      </c>
      <c r="M267" s="29">
        <v>3.8975</v>
      </c>
      <c r="N267" s="29">
        <v>0.242</v>
      </c>
      <c r="O267" s="29">
        <v>145.607</v>
      </c>
      <c r="P267">
        <f t="shared" si="8"/>
        <v>1.3846480048994894</v>
      </c>
      <c r="Q267">
        <f t="shared" si="9"/>
        <v>1456070</v>
      </c>
    </row>
    <row r="268" spans="10:17" ht="13.5">
      <c r="J268" s="29"/>
      <c r="K268" s="29"/>
      <c r="L268" s="29">
        <v>10.875</v>
      </c>
      <c r="M268" s="29">
        <v>3.897</v>
      </c>
      <c r="N268" s="29">
        <v>0.242</v>
      </c>
      <c r="O268" s="29">
        <v>146.607</v>
      </c>
      <c r="P268">
        <f t="shared" si="8"/>
        <v>1.3846480048994894</v>
      </c>
      <c r="Q268">
        <f t="shared" si="9"/>
        <v>1466070</v>
      </c>
    </row>
    <row r="269" spans="10:17" ht="13.5">
      <c r="J269" s="29"/>
      <c r="K269" s="29"/>
      <c r="L269" s="29">
        <v>10.75</v>
      </c>
      <c r="M269" s="29">
        <v>3.8965</v>
      </c>
      <c r="N269" s="29">
        <v>0.242</v>
      </c>
      <c r="O269" s="29">
        <v>147.607</v>
      </c>
      <c r="P269">
        <f t="shared" si="8"/>
        <v>1.3687325105902999</v>
      </c>
      <c r="Q269">
        <f t="shared" si="9"/>
        <v>1476070</v>
      </c>
    </row>
    <row r="270" spans="10:17" ht="13.5">
      <c r="J270" s="29"/>
      <c r="K270" s="29"/>
      <c r="L270" s="29">
        <v>10.625</v>
      </c>
      <c r="M270" s="29">
        <v>3.8955</v>
      </c>
      <c r="N270" s="29">
        <v>0.2415</v>
      </c>
      <c r="O270" s="29">
        <v>148.607</v>
      </c>
      <c r="P270">
        <f t="shared" si="8"/>
        <v>1.3528170162811104</v>
      </c>
      <c r="Q270">
        <f t="shared" si="9"/>
        <v>1486070</v>
      </c>
    </row>
    <row r="271" spans="10:17" ht="13.5">
      <c r="J271" s="29"/>
      <c r="K271" s="29"/>
      <c r="L271" s="29">
        <v>10.375</v>
      </c>
      <c r="M271" s="29">
        <v>3.8945</v>
      </c>
      <c r="N271" s="29">
        <v>0.241</v>
      </c>
      <c r="O271" s="29">
        <v>149.607</v>
      </c>
      <c r="P271">
        <f t="shared" si="8"/>
        <v>1.3209860276627314</v>
      </c>
      <c r="Q271">
        <f t="shared" si="9"/>
        <v>1496070</v>
      </c>
    </row>
    <row r="272" spans="10:17" ht="13.5">
      <c r="J272" s="29"/>
      <c r="K272" s="29"/>
      <c r="L272" s="29">
        <v>10.25</v>
      </c>
      <c r="M272" s="29">
        <v>3.894</v>
      </c>
      <c r="N272" s="29">
        <v>0.241</v>
      </c>
      <c r="O272" s="29">
        <v>150.607</v>
      </c>
      <c r="P272">
        <f t="shared" si="8"/>
        <v>1.3050705333535417</v>
      </c>
      <c r="Q272">
        <f t="shared" si="9"/>
        <v>1506070</v>
      </c>
    </row>
    <row r="273" spans="10:17" ht="13.5">
      <c r="J273" s="29"/>
      <c r="K273" s="29"/>
      <c r="L273" s="29">
        <v>10.125</v>
      </c>
      <c r="M273" s="29">
        <v>3.893</v>
      </c>
      <c r="N273" s="29">
        <v>0.2405</v>
      </c>
      <c r="O273" s="29">
        <v>151.607</v>
      </c>
      <c r="P273">
        <f t="shared" si="8"/>
        <v>1.2891550390443522</v>
      </c>
      <c r="Q273">
        <f t="shared" si="9"/>
        <v>1516070</v>
      </c>
    </row>
    <row r="274" spans="10:17" ht="13.5">
      <c r="J274" s="29"/>
      <c r="K274" s="29"/>
      <c r="L274" s="29">
        <v>9.875</v>
      </c>
      <c r="M274" s="29">
        <v>3.8915</v>
      </c>
      <c r="N274" s="29">
        <v>0.24</v>
      </c>
      <c r="O274" s="29">
        <v>152.607</v>
      </c>
      <c r="P274">
        <f t="shared" si="8"/>
        <v>1.2573240504259733</v>
      </c>
      <c r="Q274">
        <f t="shared" si="9"/>
        <v>1526070</v>
      </c>
    </row>
    <row r="275" spans="10:17" ht="13.5">
      <c r="J275" s="29"/>
      <c r="K275" s="29"/>
      <c r="L275" s="29">
        <v>9.75</v>
      </c>
      <c r="M275" s="29">
        <v>3.8905</v>
      </c>
      <c r="N275" s="29">
        <v>0.2395</v>
      </c>
      <c r="O275" s="29">
        <v>153.607</v>
      </c>
      <c r="P275">
        <f t="shared" si="8"/>
        <v>1.2414085561167836</v>
      </c>
      <c r="Q275">
        <f t="shared" si="9"/>
        <v>1536070</v>
      </c>
    </row>
    <row r="276" spans="10:17" ht="13.5">
      <c r="J276" s="29"/>
      <c r="K276" s="29"/>
      <c r="L276" s="29">
        <v>9.625</v>
      </c>
      <c r="M276" s="29">
        <v>3.8895</v>
      </c>
      <c r="N276" s="29">
        <v>0.239</v>
      </c>
      <c r="O276" s="29">
        <v>154.607</v>
      </c>
      <c r="P276">
        <f t="shared" si="8"/>
        <v>1.225493061807594</v>
      </c>
      <c r="Q276">
        <f t="shared" si="9"/>
        <v>1546070</v>
      </c>
    </row>
    <row r="277" spans="10:17" ht="13.5">
      <c r="J277" s="29"/>
      <c r="K277" s="29"/>
      <c r="L277" s="29">
        <v>9.375</v>
      </c>
      <c r="M277" s="29">
        <v>3.888</v>
      </c>
      <c r="N277" s="29">
        <v>0.239</v>
      </c>
      <c r="O277" s="29">
        <v>155.607</v>
      </c>
      <c r="P277">
        <f t="shared" si="8"/>
        <v>1.1936620731892151</v>
      </c>
      <c r="Q277">
        <f t="shared" si="9"/>
        <v>1556070</v>
      </c>
    </row>
    <row r="278" spans="10:17" ht="13.5">
      <c r="J278" s="29"/>
      <c r="K278" s="29"/>
      <c r="L278" s="29">
        <v>9.25</v>
      </c>
      <c r="M278" s="29">
        <v>3.887</v>
      </c>
      <c r="N278" s="29">
        <v>0.2385</v>
      </c>
      <c r="O278" s="29">
        <v>156.607</v>
      </c>
      <c r="P278">
        <f t="shared" si="8"/>
        <v>1.1777465788800257</v>
      </c>
      <c r="Q278">
        <f t="shared" si="9"/>
        <v>1566070</v>
      </c>
    </row>
    <row r="279" spans="10:17" ht="13.5">
      <c r="J279" s="29"/>
      <c r="K279" s="29"/>
      <c r="L279" s="29">
        <v>9.125</v>
      </c>
      <c r="M279" s="29">
        <v>3.886</v>
      </c>
      <c r="N279" s="29">
        <v>0.238</v>
      </c>
      <c r="O279" s="29">
        <v>157.607</v>
      </c>
      <c r="P279">
        <f t="shared" si="8"/>
        <v>1.161831084570836</v>
      </c>
      <c r="Q279">
        <f t="shared" si="9"/>
        <v>1576070</v>
      </c>
    </row>
    <row r="280" spans="10:17" ht="13.5">
      <c r="J280" s="29"/>
      <c r="K280" s="29"/>
      <c r="L280" s="29">
        <v>9</v>
      </c>
      <c r="M280" s="29">
        <v>3.885</v>
      </c>
      <c r="N280" s="29">
        <v>0.2375</v>
      </c>
      <c r="O280" s="29">
        <v>158.607</v>
      </c>
      <c r="P280">
        <f t="shared" si="8"/>
        <v>1.1459155902616465</v>
      </c>
      <c r="Q280">
        <f t="shared" si="9"/>
        <v>1586070</v>
      </c>
    </row>
    <row r="281" spans="10:17" ht="13.5">
      <c r="J281" s="29"/>
      <c r="K281" s="29"/>
      <c r="L281" s="29">
        <v>8.75</v>
      </c>
      <c r="M281" s="29">
        <v>3.884</v>
      </c>
      <c r="N281" s="29">
        <v>0.237</v>
      </c>
      <c r="O281" s="29">
        <v>159.607</v>
      </c>
      <c r="P281">
        <f t="shared" si="8"/>
        <v>1.1140846016432675</v>
      </c>
      <c r="Q281">
        <f t="shared" si="9"/>
        <v>1596070</v>
      </c>
    </row>
    <row r="282" spans="10:17" ht="13.5">
      <c r="J282" s="29"/>
      <c r="K282" s="29"/>
      <c r="L282" s="29">
        <v>8.625</v>
      </c>
      <c r="M282" s="29">
        <v>3.8825</v>
      </c>
      <c r="N282" s="29">
        <v>0.2365</v>
      </c>
      <c r="O282" s="29">
        <v>160.607</v>
      </c>
      <c r="P282">
        <f t="shared" si="8"/>
        <v>1.098169107334078</v>
      </c>
      <c r="Q282">
        <f t="shared" si="9"/>
        <v>1606070</v>
      </c>
    </row>
    <row r="283" spans="10:17" ht="13.5">
      <c r="J283" s="29"/>
      <c r="K283" s="29"/>
      <c r="L283" s="29">
        <v>8.5</v>
      </c>
      <c r="M283" s="29">
        <v>3.882</v>
      </c>
      <c r="N283" s="29">
        <v>0.2365</v>
      </c>
      <c r="O283" s="29">
        <v>161.607</v>
      </c>
      <c r="P283">
        <f t="shared" si="8"/>
        <v>1.0822536130248883</v>
      </c>
      <c r="Q283">
        <f t="shared" si="9"/>
        <v>1616070</v>
      </c>
    </row>
    <row r="284" spans="10:17" ht="13.5">
      <c r="J284" s="29"/>
      <c r="K284" s="29"/>
      <c r="L284" s="29">
        <v>8.375</v>
      </c>
      <c r="M284" s="29">
        <v>3.881</v>
      </c>
      <c r="N284" s="29">
        <v>0.236</v>
      </c>
      <c r="O284" s="29">
        <v>162.607</v>
      </c>
      <c r="P284">
        <f t="shared" si="8"/>
        <v>1.0663381187156988</v>
      </c>
      <c r="Q284">
        <f t="shared" si="9"/>
        <v>1626070</v>
      </c>
    </row>
    <row r="285" spans="10:17" ht="13.5">
      <c r="J285" s="29"/>
      <c r="K285" s="29"/>
      <c r="L285" s="29">
        <v>8.25</v>
      </c>
      <c r="M285" s="29">
        <v>3.88</v>
      </c>
      <c r="N285" s="29">
        <v>0.2355</v>
      </c>
      <c r="O285" s="29">
        <v>163.607</v>
      </c>
      <c r="P285">
        <f t="shared" si="8"/>
        <v>1.0504226244065091</v>
      </c>
      <c r="Q285">
        <f t="shared" si="9"/>
        <v>1636070</v>
      </c>
    </row>
    <row r="286" spans="10:17" ht="13.5">
      <c r="J286" s="29"/>
      <c r="K286" s="29"/>
      <c r="L286" s="29">
        <v>8.125</v>
      </c>
      <c r="M286" s="29">
        <v>3.8785</v>
      </c>
      <c r="N286" s="29">
        <v>0.235</v>
      </c>
      <c r="O286" s="29">
        <v>164.607</v>
      </c>
      <c r="P286">
        <f t="shared" si="8"/>
        <v>1.0345071300973196</v>
      </c>
      <c r="Q286">
        <f t="shared" si="9"/>
        <v>1646070</v>
      </c>
    </row>
    <row r="287" spans="10:17" ht="13.5">
      <c r="J287" s="29"/>
      <c r="K287" s="29"/>
      <c r="L287" s="29">
        <v>7.875</v>
      </c>
      <c r="M287" s="29">
        <v>3.877</v>
      </c>
      <c r="N287" s="29">
        <v>0.234</v>
      </c>
      <c r="O287" s="29">
        <v>165.607</v>
      </c>
      <c r="P287">
        <f t="shared" si="8"/>
        <v>1.0026761414789407</v>
      </c>
      <c r="Q287">
        <f t="shared" si="9"/>
        <v>1656070</v>
      </c>
    </row>
    <row r="288" spans="10:17" ht="13.5">
      <c r="J288" s="29"/>
      <c r="K288" s="29"/>
      <c r="L288" s="29">
        <v>7.75</v>
      </c>
      <c r="M288" s="29">
        <v>3.876</v>
      </c>
      <c r="N288" s="29">
        <v>0.2335</v>
      </c>
      <c r="O288" s="29">
        <v>166.607</v>
      </c>
      <c r="P288">
        <f t="shared" si="8"/>
        <v>0.9867606471697512</v>
      </c>
      <c r="Q288">
        <f t="shared" si="9"/>
        <v>1666070</v>
      </c>
    </row>
    <row r="289" spans="10:17" ht="13.5">
      <c r="J289" s="29"/>
      <c r="K289" s="29"/>
      <c r="L289" s="29">
        <v>7.5</v>
      </c>
      <c r="M289" s="29">
        <v>3.874</v>
      </c>
      <c r="N289" s="29">
        <v>0.233</v>
      </c>
      <c r="O289" s="29">
        <v>167.607</v>
      </c>
      <c r="P289">
        <f t="shared" si="8"/>
        <v>0.954929658551372</v>
      </c>
      <c r="Q289">
        <f t="shared" si="9"/>
        <v>1676070</v>
      </c>
    </row>
    <row r="290" spans="10:17" ht="13.5">
      <c r="J290" s="29"/>
      <c r="K290" s="29"/>
      <c r="L290" s="29">
        <v>7.125</v>
      </c>
      <c r="M290" s="29">
        <v>3.8715</v>
      </c>
      <c r="N290" s="29">
        <v>0.232</v>
      </c>
      <c r="O290" s="29">
        <v>168.607</v>
      </c>
      <c r="P290">
        <f t="shared" si="8"/>
        <v>0.9071831756238035</v>
      </c>
      <c r="Q290">
        <f t="shared" si="9"/>
        <v>1686070</v>
      </c>
    </row>
    <row r="291" spans="10:17" ht="13.5">
      <c r="J291" s="29"/>
      <c r="K291" s="29"/>
      <c r="L291" s="29">
        <v>6.875</v>
      </c>
      <c r="M291" s="29">
        <v>3.87</v>
      </c>
      <c r="N291" s="29">
        <v>0.231</v>
      </c>
      <c r="O291" s="29">
        <v>169.607</v>
      </c>
      <c r="P291">
        <f t="shared" si="8"/>
        <v>0.8753521870054244</v>
      </c>
      <c r="Q291">
        <f t="shared" si="9"/>
        <v>1696070</v>
      </c>
    </row>
    <row r="292" spans="10:17" ht="13.5">
      <c r="J292" s="29"/>
      <c r="K292" s="29"/>
      <c r="L292" s="29">
        <v>6.625</v>
      </c>
      <c r="M292" s="29">
        <v>3.8675</v>
      </c>
      <c r="N292" s="29">
        <v>0.23</v>
      </c>
      <c r="O292" s="29">
        <v>170.607</v>
      </c>
      <c r="P292">
        <f t="shared" si="8"/>
        <v>0.8435211983870453</v>
      </c>
      <c r="Q292">
        <f t="shared" si="9"/>
        <v>1706070</v>
      </c>
    </row>
    <row r="293" spans="10:17" ht="13.5">
      <c r="J293" s="29"/>
      <c r="K293" s="29"/>
      <c r="L293" s="29">
        <v>6.375</v>
      </c>
      <c r="M293" s="29">
        <v>3.865</v>
      </c>
      <c r="N293" s="29">
        <v>0.2285</v>
      </c>
      <c r="O293" s="29">
        <v>171.607</v>
      </c>
      <c r="P293">
        <f t="shared" si="8"/>
        <v>0.8116902097686662</v>
      </c>
      <c r="Q293">
        <f t="shared" si="9"/>
        <v>1716070</v>
      </c>
    </row>
    <row r="294" spans="10:17" ht="13.5">
      <c r="J294" s="29"/>
      <c r="K294" s="29"/>
      <c r="L294" s="29">
        <v>6.125</v>
      </c>
      <c r="M294" s="29">
        <v>3.8625</v>
      </c>
      <c r="N294" s="29">
        <v>0.2275</v>
      </c>
      <c r="O294" s="29">
        <v>172.607</v>
      </c>
      <c r="P294">
        <f t="shared" si="8"/>
        <v>0.7798592211502873</v>
      </c>
      <c r="Q294">
        <f t="shared" si="9"/>
        <v>1726070</v>
      </c>
    </row>
    <row r="295" spans="10:17" ht="13.5">
      <c r="J295" s="29"/>
      <c r="K295" s="29"/>
      <c r="L295" s="29">
        <v>5.875</v>
      </c>
      <c r="M295" s="29">
        <v>3.8605</v>
      </c>
      <c r="N295" s="29">
        <v>0.2265</v>
      </c>
      <c r="O295" s="29">
        <v>173.607</v>
      </c>
      <c r="P295">
        <f t="shared" si="8"/>
        <v>0.7480282325319081</v>
      </c>
      <c r="Q295">
        <f t="shared" si="9"/>
        <v>1736070</v>
      </c>
    </row>
    <row r="296" spans="10:17" ht="13.5">
      <c r="J296" s="29"/>
      <c r="K296" s="29"/>
      <c r="L296" s="29">
        <v>5.5</v>
      </c>
      <c r="M296" s="29">
        <v>3.8575</v>
      </c>
      <c r="N296" s="29">
        <v>0.225</v>
      </c>
      <c r="O296" s="29">
        <v>174.607</v>
      </c>
      <c r="P296">
        <f t="shared" si="8"/>
        <v>0.7002817496043395</v>
      </c>
      <c r="Q296">
        <f t="shared" si="9"/>
        <v>1746070</v>
      </c>
    </row>
    <row r="297" spans="10:17" ht="13.5">
      <c r="J297" s="29"/>
      <c r="K297" s="29"/>
      <c r="L297" s="29">
        <v>5.5</v>
      </c>
      <c r="M297" s="29">
        <v>3.8555</v>
      </c>
      <c r="N297" s="29">
        <v>0.2245</v>
      </c>
      <c r="O297" s="29">
        <v>175.607</v>
      </c>
      <c r="P297">
        <f t="shared" si="8"/>
        <v>0.7002817496043395</v>
      </c>
      <c r="Q297">
        <f t="shared" si="9"/>
        <v>1756070</v>
      </c>
    </row>
    <row r="298" spans="10:17" ht="13.5">
      <c r="J298" s="29"/>
      <c r="K298" s="29"/>
      <c r="L298" s="29">
        <v>5</v>
      </c>
      <c r="M298" s="29">
        <v>3.852</v>
      </c>
      <c r="N298" s="29">
        <v>0.2225</v>
      </c>
      <c r="O298" s="29">
        <v>176.607</v>
      </c>
      <c r="P298">
        <f t="shared" si="8"/>
        <v>0.6366197723675814</v>
      </c>
      <c r="Q298">
        <f t="shared" si="9"/>
        <v>1766070</v>
      </c>
    </row>
    <row r="299" spans="10:17" ht="13.5">
      <c r="J299" s="29"/>
      <c r="K299" s="29"/>
      <c r="L299" s="29">
        <v>4.5</v>
      </c>
      <c r="M299" s="29">
        <v>3.8465</v>
      </c>
      <c r="N299" s="29">
        <v>0.2195</v>
      </c>
      <c r="O299" s="29">
        <v>177.607</v>
      </c>
      <c r="P299">
        <f t="shared" si="8"/>
        <v>0.5729577951308232</v>
      </c>
      <c r="Q299">
        <f t="shared" si="9"/>
        <v>1776070</v>
      </c>
    </row>
    <row r="300" spans="10:17" ht="13.5">
      <c r="J300" s="29"/>
      <c r="K300" s="29"/>
      <c r="L300" s="29">
        <v>3.875</v>
      </c>
      <c r="M300" s="29">
        <v>3.8395</v>
      </c>
      <c r="N300" s="29">
        <v>0.216</v>
      </c>
      <c r="O300" s="29">
        <v>178.607</v>
      </c>
      <c r="P300">
        <f t="shared" si="8"/>
        <v>0.4933803235848756</v>
      </c>
      <c r="Q300">
        <f t="shared" si="9"/>
        <v>1786070</v>
      </c>
    </row>
    <row r="301" spans="10:17" ht="13.5">
      <c r="J301" s="29"/>
      <c r="K301" s="29"/>
      <c r="L301" s="29">
        <v>3.375</v>
      </c>
      <c r="M301" s="29">
        <v>3.8325</v>
      </c>
      <c r="N301" s="29">
        <v>0.2115</v>
      </c>
      <c r="O301" s="29">
        <v>179.607</v>
      </c>
      <c r="P301">
        <f t="shared" si="8"/>
        <v>0.42971834634811745</v>
      </c>
      <c r="Q301">
        <f t="shared" si="9"/>
        <v>1796070</v>
      </c>
    </row>
    <row r="302" spans="10:17" ht="13.5">
      <c r="J302" s="29"/>
      <c r="K302" s="29"/>
      <c r="L302" s="29">
        <v>2.875</v>
      </c>
      <c r="M302" s="29">
        <v>3.825</v>
      </c>
      <c r="N302" s="29">
        <v>0.2065</v>
      </c>
      <c r="O302" s="29">
        <v>180.607</v>
      </c>
      <c r="P302">
        <f t="shared" si="8"/>
        <v>0.36605636911135925</v>
      </c>
      <c r="Q302">
        <f t="shared" si="9"/>
        <v>1806070</v>
      </c>
    </row>
    <row r="303" spans="10:17" ht="13.5">
      <c r="J303" s="29"/>
      <c r="K303" s="29"/>
      <c r="L303" s="29">
        <v>2.25</v>
      </c>
      <c r="M303" s="29">
        <v>3.814</v>
      </c>
      <c r="N303" s="29">
        <v>0.2015</v>
      </c>
      <c r="O303" s="29">
        <v>181.607</v>
      </c>
      <c r="P303">
        <f t="shared" si="8"/>
        <v>0.2864788975654116</v>
      </c>
      <c r="Q303">
        <f t="shared" si="9"/>
        <v>1816070</v>
      </c>
    </row>
    <row r="304" spans="10:17" ht="13.5">
      <c r="J304" s="29"/>
      <c r="K304" s="29"/>
      <c r="L304" s="29">
        <v>2</v>
      </c>
      <c r="M304" s="29">
        <v>3.7995</v>
      </c>
      <c r="N304" s="29">
        <v>0.2</v>
      </c>
      <c r="O304" s="29">
        <v>182.607</v>
      </c>
      <c r="P304">
        <f t="shared" si="8"/>
        <v>0.25464790894703254</v>
      </c>
      <c r="Q304">
        <f t="shared" si="9"/>
        <v>1826070</v>
      </c>
    </row>
    <row r="305" spans="10:17" ht="13.5">
      <c r="J305" s="29"/>
      <c r="K305" s="29"/>
      <c r="L305" s="29">
        <v>2</v>
      </c>
      <c r="M305" s="29">
        <v>3.795</v>
      </c>
      <c r="N305" s="29">
        <v>0.1995</v>
      </c>
      <c r="O305" s="29">
        <v>183.607</v>
      </c>
      <c r="P305">
        <f t="shared" si="8"/>
        <v>0.25464790894703254</v>
      </c>
      <c r="Q305">
        <f t="shared" si="9"/>
        <v>1836070</v>
      </c>
    </row>
    <row r="306" spans="10:17" ht="13.5">
      <c r="J306" s="29"/>
      <c r="K306" s="29"/>
      <c r="L306" s="29">
        <v>2</v>
      </c>
      <c r="M306" s="29">
        <v>3.7905</v>
      </c>
      <c r="N306" s="29">
        <v>0.1995</v>
      </c>
      <c r="O306" s="29">
        <v>184.607</v>
      </c>
      <c r="P306">
        <f t="shared" si="8"/>
        <v>0.25464790894703254</v>
      </c>
      <c r="Q306">
        <f t="shared" si="9"/>
        <v>1846070</v>
      </c>
    </row>
    <row r="307" spans="10:17" ht="13.5">
      <c r="J307" s="29"/>
      <c r="K307" s="29"/>
      <c r="L307" s="29">
        <v>1.875</v>
      </c>
      <c r="M307" s="29">
        <v>3.785</v>
      </c>
      <c r="N307" s="29">
        <v>0.199</v>
      </c>
      <c r="O307" s="29">
        <v>185.607</v>
      </c>
      <c r="P307">
        <f t="shared" si="8"/>
        <v>0.238732414637843</v>
      </c>
      <c r="Q307">
        <f t="shared" si="9"/>
        <v>1856070</v>
      </c>
    </row>
    <row r="308" spans="10:17" ht="13.5">
      <c r="J308" s="29"/>
      <c r="K308" s="29"/>
      <c r="L308" s="29">
        <v>0.875</v>
      </c>
      <c r="M308" s="29">
        <v>3.752</v>
      </c>
      <c r="N308" s="29">
        <v>0.191</v>
      </c>
      <c r="O308" s="29">
        <v>186.607</v>
      </c>
      <c r="P308">
        <f t="shared" si="8"/>
        <v>0.11140846016432673</v>
      </c>
      <c r="Q308">
        <f t="shared" si="9"/>
        <v>1866070</v>
      </c>
    </row>
    <row r="309" spans="10:17" ht="13.5">
      <c r="J309" s="29"/>
      <c r="K309" s="29"/>
      <c r="L309" s="29">
        <v>0.625</v>
      </c>
      <c r="M309" s="29">
        <v>3.7365</v>
      </c>
      <c r="N309" s="29">
        <v>0.1915</v>
      </c>
      <c r="O309" s="29">
        <v>187.607</v>
      </c>
      <c r="P309">
        <f t="shared" si="8"/>
        <v>0.07957747154594767</v>
      </c>
      <c r="Q309">
        <f t="shared" si="9"/>
        <v>1876070</v>
      </c>
    </row>
    <row r="310" spans="10:17" ht="13.5">
      <c r="J310" s="29"/>
      <c r="K310" s="29"/>
      <c r="L310" s="29">
        <v>0</v>
      </c>
      <c r="M310" s="29">
        <v>3.612</v>
      </c>
      <c r="N310" s="29">
        <v>0.189</v>
      </c>
      <c r="O310" s="29">
        <v>188.607</v>
      </c>
      <c r="P310">
        <f t="shared" si="8"/>
        <v>0</v>
      </c>
      <c r="Q310">
        <f t="shared" si="9"/>
        <v>1886070</v>
      </c>
    </row>
    <row r="311" spans="10:17" ht="13.5">
      <c r="J311" s="29"/>
      <c r="K311" s="29"/>
      <c r="L311" s="29">
        <v>0</v>
      </c>
      <c r="M311" s="29">
        <v>3.5835</v>
      </c>
      <c r="N311" s="29">
        <v>0.1885</v>
      </c>
      <c r="O311" s="29">
        <v>189.607</v>
      </c>
      <c r="P311">
        <f t="shared" si="8"/>
        <v>0</v>
      </c>
      <c r="Q311">
        <f t="shared" si="9"/>
        <v>1896070</v>
      </c>
    </row>
    <row r="312" spans="10:17" ht="13.5">
      <c r="J312" s="29"/>
      <c r="K312" s="29"/>
      <c r="L312" s="29">
        <v>0</v>
      </c>
      <c r="M312" s="29">
        <v>3.57</v>
      </c>
      <c r="N312" s="29">
        <v>0.1885</v>
      </c>
      <c r="O312" s="29">
        <v>190.607</v>
      </c>
      <c r="P312">
        <f t="shared" si="8"/>
        <v>0</v>
      </c>
      <c r="Q312">
        <f t="shared" si="9"/>
        <v>1906070</v>
      </c>
    </row>
    <row r="313" spans="10:15" ht="13.5">
      <c r="J313" s="29"/>
      <c r="K313" s="29"/>
      <c r="L313" s="29"/>
      <c r="M313" s="29"/>
      <c r="N313" s="29"/>
      <c r="O313" s="29"/>
    </row>
    <row r="314" spans="10:15" ht="13.5">
      <c r="J314" s="29"/>
      <c r="K314" s="29"/>
      <c r="L314" s="29"/>
      <c r="M314" s="29"/>
      <c r="N314" s="29"/>
      <c r="O314" s="29"/>
    </row>
    <row r="315" spans="10:15" ht="13.5">
      <c r="J315" s="29"/>
      <c r="K315" s="29"/>
      <c r="L315" s="29"/>
      <c r="M315" s="29"/>
      <c r="N315" s="29"/>
      <c r="O315" s="29"/>
    </row>
    <row r="316" spans="10:15" ht="13.5">
      <c r="J316" s="29"/>
      <c r="K316" s="29"/>
      <c r="L316" s="29"/>
      <c r="M316" s="29"/>
      <c r="N316" s="29"/>
      <c r="O316" s="29"/>
    </row>
    <row r="317" spans="10:15" ht="13.5">
      <c r="J317" s="29"/>
      <c r="K317" s="29"/>
      <c r="L317" s="29"/>
      <c r="M317" s="29"/>
      <c r="N317" s="29"/>
      <c r="O317" s="29"/>
    </row>
    <row r="318" spans="10:15" ht="13.5">
      <c r="J318" s="29"/>
      <c r="K318" s="29"/>
      <c r="L318" s="29"/>
      <c r="M318" s="29"/>
      <c r="N318" s="29"/>
      <c r="O318" s="29"/>
    </row>
    <row r="319" spans="10:15" ht="13.5">
      <c r="J319" s="29"/>
      <c r="K319" s="29"/>
      <c r="L319" s="29"/>
      <c r="M319" s="29"/>
      <c r="N319" s="29"/>
      <c r="O319" s="29"/>
    </row>
    <row r="320" spans="10:15" ht="13.5">
      <c r="J320" s="29"/>
      <c r="K320" s="29"/>
      <c r="L320" s="29"/>
      <c r="M320" s="29"/>
      <c r="N320" s="29"/>
      <c r="O320" s="29"/>
    </row>
    <row r="321" spans="10:15" ht="13.5">
      <c r="J321" s="29"/>
      <c r="K321" s="29"/>
      <c r="L321" s="29"/>
      <c r="M321" s="29"/>
      <c r="N321" s="29"/>
      <c r="O321" s="29"/>
    </row>
    <row r="322" spans="10:15" ht="13.5">
      <c r="J322" s="29"/>
      <c r="K322" s="29"/>
      <c r="L322" s="29"/>
      <c r="M322" s="29"/>
      <c r="N322" s="29"/>
      <c r="O322" s="29"/>
    </row>
    <row r="323" spans="10:15" ht="13.5">
      <c r="J323" s="29"/>
      <c r="K323" s="29"/>
      <c r="L323" s="29"/>
      <c r="M323" s="29"/>
      <c r="N323" s="29"/>
      <c r="O323" s="29"/>
    </row>
    <row r="324" spans="10:15" ht="13.5">
      <c r="J324" s="29"/>
      <c r="K324" s="29"/>
      <c r="L324" s="29"/>
      <c r="M324" s="29"/>
      <c r="N324" s="29"/>
      <c r="O324" s="29"/>
    </row>
    <row r="325" spans="10:15" ht="13.5">
      <c r="J325" s="29"/>
      <c r="K325" s="29"/>
      <c r="L325" s="29"/>
      <c r="M325" s="29"/>
      <c r="N325" s="29"/>
      <c r="O325" s="29"/>
    </row>
    <row r="326" spans="10:15" ht="13.5">
      <c r="J326" s="29"/>
      <c r="K326" s="29"/>
      <c r="L326" s="29"/>
      <c r="M326" s="29"/>
      <c r="N326" s="29"/>
      <c r="O326" s="29"/>
    </row>
    <row r="327" spans="10:15" ht="13.5">
      <c r="J327" s="29"/>
      <c r="K327" s="29"/>
      <c r="L327" s="29"/>
      <c r="M327" s="29"/>
      <c r="N327" s="29"/>
      <c r="O327" s="29"/>
    </row>
    <row r="328" spans="10:15" ht="13.5">
      <c r="J328" s="29"/>
      <c r="K328" s="29"/>
      <c r="L328" s="29"/>
      <c r="M328" s="29"/>
      <c r="N328" s="29"/>
      <c r="O328" s="29"/>
    </row>
    <row r="329" spans="10:15" ht="13.5">
      <c r="J329" s="29"/>
      <c r="K329" s="29"/>
      <c r="L329" s="29"/>
      <c r="M329" s="29"/>
      <c r="N329" s="29"/>
      <c r="O329" s="29"/>
    </row>
    <row r="330" spans="10:15" ht="13.5">
      <c r="J330" s="29"/>
      <c r="K330" s="29"/>
      <c r="L330" s="29"/>
      <c r="M330" s="29"/>
      <c r="N330" s="29"/>
      <c r="O330" s="29"/>
    </row>
    <row r="331" spans="10:15" ht="13.5">
      <c r="J331" s="29"/>
      <c r="K331" s="29"/>
      <c r="L331" s="29"/>
      <c r="M331" s="29"/>
      <c r="N331" s="29"/>
      <c r="O331" s="29"/>
    </row>
    <row r="332" spans="10:15" ht="13.5">
      <c r="J332" s="29"/>
      <c r="K332" s="29"/>
      <c r="L332" s="29"/>
      <c r="M332" s="29"/>
      <c r="N332" s="29"/>
      <c r="O332" s="29"/>
    </row>
    <row r="333" spans="10:15" ht="13.5">
      <c r="J333" s="29"/>
      <c r="K333" s="29"/>
      <c r="L333" s="29"/>
      <c r="M333" s="29"/>
      <c r="N333" s="29"/>
      <c r="O333" s="29"/>
    </row>
    <row r="334" spans="10:15" ht="13.5">
      <c r="J334" s="29"/>
      <c r="K334" s="29"/>
      <c r="L334" s="29"/>
      <c r="M334" s="29"/>
      <c r="N334" s="29"/>
      <c r="O334" s="29"/>
    </row>
    <row r="335" spans="10:15" ht="13.5">
      <c r="J335" s="29"/>
      <c r="K335" s="29"/>
      <c r="L335" s="29"/>
      <c r="M335" s="29"/>
      <c r="N335" s="29"/>
      <c r="O335" s="29"/>
    </row>
    <row r="336" spans="10:15" ht="13.5">
      <c r="J336" s="29"/>
      <c r="K336" s="29"/>
      <c r="L336" s="29"/>
      <c r="M336" s="29"/>
      <c r="N336" s="29"/>
      <c r="O336" s="29"/>
    </row>
    <row r="337" spans="10:15" ht="13.5">
      <c r="J337" s="29"/>
      <c r="K337" s="29"/>
      <c r="L337" s="29"/>
      <c r="M337" s="29"/>
      <c r="N337" s="29"/>
      <c r="O337" s="29"/>
    </row>
    <row r="338" spans="10:15" ht="13.5">
      <c r="J338" s="29"/>
      <c r="K338" s="29"/>
      <c r="L338" s="29"/>
      <c r="M338" s="29"/>
      <c r="N338" s="29"/>
      <c r="O338" s="29"/>
    </row>
    <row r="339" spans="10:15" ht="13.5">
      <c r="J339" s="29"/>
      <c r="K339" s="29"/>
      <c r="L339" s="29"/>
      <c r="M339" s="29"/>
      <c r="N339" s="29"/>
      <c r="O339" s="29"/>
    </row>
    <row r="340" spans="10:15" ht="13.5">
      <c r="J340" s="29"/>
      <c r="K340" s="29"/>
      <c r="L340" s="29"/>
      <c r="M340" s="29"/>
      <c r="N340" s="29"/>
      <c r="O340" s="29"/>
    </row>
    <row r="341" spans="10:15" ht="13.5">
      <c r="J341" s="29"/>
      <c r="K341" s="29"/>
      <c r="L341" s="29"/>
      <c r="M341" s="29"/>
      <c r="N341" s="29"/>
      <c r="O341" s="29"/>
    </row>
    <row r="342" spans="10:15" ht="13.5">
      <c r="J342" s="29"/>
      <c r="K342" s="29"/>
      <c r="L342" s="29"/>
      <c r="M342" s="29"/>
      <c r="N342" s="29"/>
      <c r="O342" s="29"/>
    </row>
    <row r="343" spans="10:15" ht="13.5">
      <c r="J343" s="29"/>
      <c r="K343" s="29"/>
      <c r="L343" s="29"/>
      <c r="M343" s="29"/>
      <c r="N343" s="29"/>
      <c r="O343" s="29"/>
    </row>
    <row r="344" spans="10:15" ht="13.5">
      <c r="J344" s="29"/>
      <c r="K344" s="29"/>
      <c r="L344" s="29"/>
      <c r="M344" s="29"/>
      <c r="N344" s="29"/>
      <c r="O344" s="29"/>
    </row>
    <row r="345" spans="10:15" ht="13.5">
      <c r="J345" s="29"/>
      <c r="K345" s="29"/>
      <c r="L345" s="29"/>
      <c r="M345" s="29"/>
      <c r="N345" s="29"/>
      <c r="O345" s="29"/>
    </row>
    <row r="346" spans="10:15" ht="13.5">
      <c r="J346" s="29"/>
      <c r="K346" s="29"/>
      <c r="L346" s="29"/>
      <c r="M346" s="29"/>
      <c r="N346" s="29"/>
      <c r="O346" s="29"/>
    </row>
    <row r="347" spans="10:15" ht="13.5">
      <c r="J347" s="29"/>
      <c r="K347" s="29"/>
      <c r="L347" s="29"/>
      <c r="M347" s="29"/>
      <c r="N347" s="29"/>
      <c r="O347" s="29"/>
    </row>
    <row r="348" spans="10:15" ht="13.5">
      <c r="J348" s="29"/>
      <c r="K348" s="29"/>
      <c r="L348" s="29"/>
      <c r="M348" s="29"/>
      <c r="N348" s="29"/>
      <c r="O348" s="29"/>
    </row>
    <row r="349" spans="10:15" ht="13.5">
      <c r="J349" s="29"/>
      <c r="K349" s="29"/>
      <c r="L349" s="29"/>
      <c r="M349" s="29"/>
      <c r="N349" s="29"/>
      <c r="O349" s="29"/>
    </row>
    <row r="350" spans="10:15" ht="13.5">
      <c r="J350" s="29"/>
      <c r="K350" s="29"/>
      <c r="L350" s="29"/>
      <c r="M350" s="29"/>
      <c r="N350" s="29"/>
      <c r="O350" s="29"/>
    </row>
    <row r="351" spans="10:15" ht="13.5">
      <c r="J351" s="29"/>
      <c r="K351" s="29"/>
      <c r="L351" s="29"/>
      <c r="M351" s="29"/>
      <c r="N351" s="29"/>
      <c r="O351" s="29"/>
    </row>
    <row r="352" spans="10:15" ht="13.5">
      <c r="J352" s="29"/>
      <c r="K352" s="29"/>
      <c r="L352" s="29"/>
      <c r="M352" s="29"/>
      <c r="N352" s="29"/>
      <c r="O352" s="29"/>
    </row>
    <row r="353" spans="10:15" ht="13.5">
      <c r="J353" s="29"/>
      <c r="K353" s="29"/>
      <c r="L353" s="29"/>
      <c r="M353" s="29"/>
      <c r="N353" s="29"/>
      <c r="O353" s="29"/>
    </row>
    <row r="354" spans="10:15" ht="13.5">
      <c r="J354" s="29"/>
      <c r="K354" s="29"/>
      <c r="L354" s="29"/>
      <c r="M354" s="29"/>
      <c r="N354" s="29"/>
      <c r="O354" s="29"/>
    </row>
    <row r="355" spans="10:15" ht="13.5">
      <c r="J355" s="29"/>
      <c r="K355" s="29"/>
      <c r="L355" s="29"/>
      <c r="M355" s="29"/>
      <c r="N355" s="29"/>
      <c r="O355" s="29"/>
    </row>
    <row r="356" spans="10:15" ht="13.5">
      <c r="J356" s="29"/>
      <c r="K356" s="29"/>
      <c r="L356" s="29"/>
      <c r="M356" s="29"/>
      <c r="N356" s="29"/>
      <c r="O356" s="29"/>
    </row>
    <row r="357" spans="10:15" ht="13.5">
      <c r="J357" s="29"/>
      <c r="K357" s="29"/>
      <c r="L357" s="29"/>
      <c r="M357" s="29"/>
      <c r="N357" s="29"/>
      <c r="O357" s="29"/>
    </row>
    <row r="358" spans="10:15" ht="13.5">
      <c r="J358" s="29"/>
      <c r="K358" s="29"/>
      <c r="L358" s="29"/>
      <c r="M358" s="29"/>
      <c r="N358" s="29"/>
      <c r="O358" s="29"/>
    </row>
    <row r="359" spans="10:15" ht="13.5">
      <c r="J359" s="29"/>
      <c r="K359" s="29"/>
      <c r="L359" s="29"/>
      <c r="M359" s="29"/>
      <c r="N359" s="29"/>
      <c r="O359" s="29"/>
    </row>
    <row r="360" spans="10:15" ht="13.5">
      <c r="J360" s="29"/>
      <c r="K360" s="29"/>
      <c r="L360" s="29"/>
      <c r="M360" s="29"/>
      <c r="N360" s="29"/>
      <c r="O360" s="29"/>
    </row>
    <row r="361" spans="10:15" ht="13.5">
      <c r="J361" s="29"/>
      <c r="K361" s="29"/>
      <c r="L361" s="29"/>
      <c r="M361" s="29"/>
      <c r="N361" s="29"/>
      <c r="O361" s="29"/>
    </row>
    <row r="362" spans="10:15" ht="13.5">
      <c r="J362" s="29"/>
      <c r="K362" s="29"/>
      <c r="L362" s="29"/>
      <c r="M362" s="29"/>
      <c r="N362" s="29"/>
      <c r="O362" s="29"/>
    </row>
    <row r="363" spans="10:15" ht="13.5">
      <c r="J363" s="29"/>
      <c r="K363" s="29"/>
      <c r="L363" s="29"/>
      <c r="M363" s="29"/>
      <c r="N363" s="29"/>
      <c r="O363" s="29"/>
    </row>
    <row r="364" spans="10:15" ht="13.5">
      <c r="J364" s="29"/>
      <c r="K364" s="29"/>
      <c r="L364" s="29"/>
      <c r="M364" s="29"/>
      <c r="N364" s="29"/>
      <c r="O364" s="29"/>
    </row>
    <row r="365" spans="10:15" ht="13.5">
      <c r="J365" s="29"/>
      <c r="K365" s="29"/>
      <c r="L365" s="29"/>
      <c r="M365" s="29"/>
      <c r="N365" s="29"/>
      <c r="O365" s="29"/>
    </row>
    <row r="366" spans="10:15" ht="13.5">
      <c r="J366" s="29"/>
      <c r="K366" s="29"/>
      <c r="L366" s="29"/>
      <c r="M366" s="29"/>
      <c r="N366" s="29"/>
      <c r="O366" s="29"/>
    </row>
    <row r="367" spans="10:15" ht="13.5">
      <c r="J367" s="29"/>
      <c r="K367" s="29"/>
      <c r="L367" s="29"/>
      <c r="M367" s="29"/>
      <c r="N367" s="29"/>
      <c r="O367" s="29"/>
    </row>
    <row r="368" spans="10:15" ht="13.5">
      <c r="J368" s="29"/>
      <c r="K368" s="29"/>
      <c r="L368" s="29"/>
      <c r="M368" s="29"/>
      <c r="N368" s="29"/>
      <c r="O368" s="29"/>
    </row>
    <row r="369" spans="10:15" ht="13.5">
      <c r="J369" s="29"/>
      <c r="K369" s="29"/>
      <c r="L369" s="29"/>
      <c r="M369" s="29"/>
      <c r="N369" s="29"/>
      <c r="O369" s="29"/>
    </row>
    <row r="370" spans="10:15" ht="13.5">
      <c r="J370" s="29"/>
      <c r="K370" s="29"/>
      <c r="L370" s="29"/>
      <c r="M370" s="29"/>
      <c r="N370" s="29"/>
      <c r="O370" s="29"/>
    </row>
    <row r="371" spans="10:15" ht="13.5">
      <c r="J371" s="29"/>
      <c r="K371" s="29"/>
      <c r="L371" s="29"/>
      <c r="M371" s="29"/>
      <c r="N371" s="29"/>
      <c r="O371" s="29"/>
    </row>
    <row r="372" spans="10:15" ht="13.5">
      <c r="J372" s="29"/>
      <c r="K372" s="29"/>
      <c r="L372" s="29"/>
      <c r="M372" s="29"/>
      <c r="N372" s="29"/>
      <c r="O372" s="29"/>
    </row>
    <row r="373" spans="10:15" ht="13.5">
      <c r="J373" s="29"/>
      <c r="K373" s="29"/>
      <c r="L373" s="29"/>
      <c r="M373" s="29"/>
      <c r="N373" s="29"/>
      <c r="O373" s="29"/>
    </row>
    <row r="374" spans="10:15" ht="13.5">
      <c r="J374" s="29"/>
      <c r="K374" s="29"/>
      <c r="L374" s="29"/>
      <c r="M374" s="29"/>
      <c r="N374" s="29"/>
      <c r="O374" s="29"/>
    </row>
    <row r="375" spans="10:15" ht="13.5">
      <c r="J375" s="29"/>
      <c r="K375" s="29"/>
      <c r="L375" s="29"/>
      <c r="M375" s="29"/>
      <c r="N375" s="29"/>
      <c r="O375" s="29"/>
    </row>
    <row r="376" spans="10:15" ht="13.5">
      <c r="J376" s="29"/>
      <c r="K376" s="29"/>
      <c r="L376" s="29"/>
      <c r="M376" s="29"/>
      <c r="N376" s="29"/>
      <c r="O376" s="29"/>
    </row>
    <row r="377" spans="10:15" ht="13.5">
      <c r="J377" s="29"/>
      <c r="K377" s="29"/>
      <c r="L377" s="29"/>
      <c r="M377" s="29"/>
      <c r="N377" s="29"/>
      <c r="O377" s="29"/>
    </row>
    <row r="378" spans="10:15" ht="13.5">
      <c r="J378" s="29"/>
      <c r="K378" s="29"/>
      <c r="L378" s="29"/>
      <c r="M378" s="29"/>
      <c r="N378" s="29"/>
      <c r="O378" s="29"/>
    </row>
    <row r="379" spans="10:15" ht="13.5">
      <c r="J379" s="29"/>
      <c r="K379" s="29"/>
      <c r="L379" s="29"/>
      <c r="M379" s="29"/>
      <c r="N379" s="29"/>
      <c r="O379" s="29"/>
    </row>
    <row r="380" spans="10:15" ht="13.5">
      <c r="J380" s="29"/>
      <c r="K380" s="29"/>
      <c r="L380" s="29"/>
      <c r="M380" s="29"/>
      <c r="N380" s="29"/>
      <c r="O380" s="29"/>
    </row>
    <row r="381" spans="10:15" ht="13.5">
      <c r="J381" s="29"/>
      <c r="K381" s="29"/>
      <c r="L381" s="29"/>
      <c r="M381" s="29"/>
      <c r="N381" s="29"/>
      <c r="O381" s="29"/>
    </row>
    <row r="382" spans="10:15" ht="13.5">
      <c r="J382" s="29"/>
      <c r="K382" s="29"/>
      <c r="L382" s="29"/>
      <c r="M382" s="29"/>
      <c r="N382" s="29"/>
      <c r="O382" s="29"/>
    </row>
    <row r="383" spans="10:15" ht="13.5">
      <c r="J383" s="29"/>
      <c r="K383" s="29"/>
      <c r="L383" s="29"/>
      <c r="M383" s="29"/>
      <c r="N383" s="29"/>
      <c r="O383" s="29"/>
    </row>
    <row r="384" spans="10:15" ht="13.5">
      <c r="J384" s="29"/>
      <c r="K384" s="29"/>
      <c r="L384" s="29"/>
      <c r="M384" s="29"/>
      <c r="N384" s="29"/>
      <c r="O384" s="29"/>
    </row>
    <row r="385" spans="10:15" ht="13.5">
      <c r="J385" s="29"/>
      <c r="K385" s="29"/>
      <c r="L385" s="29"/>
      <c r="M385" s="29"/>
      <c r="N385" s="29"/>
      <c r="O385" s="29"/>
    </row>
    <row r="386" spans="10:15" ht="13.5">
      <c r="J386" s="29"/>
      <c r="K386" s="29"/>
      <c r="L386" s="29"/>
      <c r="M386" s="29"/>
      <c r="N386" s="29"/>
      <c r="O386" s="29"/>
    </row>
    <row r="387" spans="10:15" ht="13.5">
      <c r="J387" s="29"/>
      <c r="K387" s="29"/>
      <c r="L387" s="29"/>
      <c r="M387" s="29"/>
      <c r="N387" s="29"/>
      <c r="O387" s="29"/>
    </row>
    <row r="388" spans="10:15" ht="13.5">
      <c r="J388" s="29"/>
      <c r="K388" s="29"/>
      <c r="L388" s="29"/>
      <c r="M388" s="29"/>
      <c r="N388" s="29"/>
      <c r="O388" s="29"/>
    </row>
    <row r="389" spans="10:15" ht="13.5">
      <c r="J389" s="29"/>
      <c r="K389" s="29"/>
      <c r="L389" s="29"/>
      <c r="M389" s="29"/>
      <c r="N389" s="29"/>
      <c r="O389" s="29"/>
    </row>
    <row r="390" spans="10:15" ht="13.5">
      <c r="J390" s="29"/>
      <c r="K390" s="29"/>
      <c r="L390" s="29"/>
      <c r="M390" s="29"/>
      <c r="N390" s="29"/>
      <c r="O390" s="29"/>
    </row>
    <row r="391" spans="10:15" ht="13.5">
      <c r="J391" s="29"/>
      <c r="K391" s="29"/>
      <c r="L391" s="29"/>
      <c r="M391" s="29"/>
      <c r="N391" s="29"/>
      <c r="O391" s="29"/>
    </row>
    <row r="392" spans="10:15" ht="13.5">
      <c r="J392" s="29"/>
      <c r="K392" s="29"/>
      <c r="L392" s="29"/>
      <c r="M392" s="29"/>
      <c r="N392" s="29"/>
      <c r="O392" s="29"/>
    </row>
    <row r="393" spans="10:15" ht="13.5">
      <c r="J393" s="29"/>
      <c r="K393" s="29"/>
      <c r="L393" s="29"/>
      <c r="M393" s="29"/>
      <c r="N393" s="29"/>
      <c r="O393" s="29"/>
    </row>
    <row r="394" spans="10:15" ht="13.5">
      <c r="J394" s="29"/>
      <c r="K394" s="29"/>
      <c r="L394" s="29"/>
      <c r="M394" s="29"/>
      <c r="N394" s="29"/>
      <c r="O394" s="29"/>
    </row>
    <row r="395" spans="10:15" ht="13.5">
      <c r="J395" s="29"/>
      <c r="K395" s="29"/>
      <c r="L395" s="29"/>
      <c r="M395" s="29"/>
      <c r="N395" s="29"/>
      <c r="O395" s="29"/>
    </row>
    <row r="396" spans="10:15" ht="13.5">
      <c r="J396" s="29"/>
      <c r="K396" s="29"/>
      <c r="L396" s="29"/>
      <c r="M396" s="29"/>
      <c r="N396" s="29"/>
      <c r="O396" s="29"/>
    </row>
    <row r="397" spans="10:15" ht="13.5">
      <c r="J397" s="29"/>
      <c r="K397" s="29"/>
      <c r="L397" s="29"/>
      <c r="M397" s="29"/>
      <c r="N397" s="29"/>
      <c r="O397" s="29"/>
    </row>
    <row r="398" spans="10:15" ht="13.5">
      <c r="J398" s="29"/>
      <c r="K398" s="29"/>
      <c r="L398" s="29"/>
      <c r="M398" s="29"/>
      <c r="N398" s="29"/>
      <c r="O398" s="29"/>
    </row>
    <row r="399" spans="10:15" ht="13.5">
      <c r="J399" s="29"/>
      <c r="K399" s="29"/>
      <c r="L399" s="29"/>
      <c r="M399" s="29"/>
      <c r="N399" s="29"/>
      <c r="O399" s="29"/>
    </row>
    <row r="400" spans="10:15" ht="13.5">
      <c r="J400" s="29"/>
      <c r="K400" s="29"/>
      <c r="L400" s="29"/>
      <c r="M400" s="29"/>
      <c r="N400" s="29"/>
      <c r="O400" s="29"/>
    </row>
    <row r="401" spans="10:15" ht="13.5">
      <c r="J401" s="29"/>
      <c r="K401" s="29"/>
      <c r="L401" s="29"/>
      <c r="M401" s="29"/>
      <c r="N401" s="29"/>
      <c r="O401" s="29"/>
    </row>
    <row r="402" spans="10:15" ht="13.5">
      <c r="J402" s="29"/>
      <c r="K402" s="29"/>
      <c r="L402" s="29"/>
      <c r="M402" s="29"/>
      <c r="N402" s="29"/>
      <c r="O402" s="29"/>
    </row>
    <row r="403" spans="10:15" ht="13.5">
      <c r="J403" s="29"/>
      <c r="K403" s="29"/>
      <c r="L403" s="29"/>
      <c r="M403" s="29"/>
      <c r="N403" s="29"/>
      <c r="O403" s="29"/>
    </row>
    <row r="404" spans="10:15" ht="13.5">
      <c r="J404" s="29"/>
      <c r="K404" s="29"/>
      <c r="L404" s="29"/>
      <c r="M404" s="29"/>
      <c r="N404" s="29"/>
      <c r="O404" s="29"/>
    </row>
    <row r="405" spans="10:15" ht="13.5">
      <c r="J405" s="29"/>
      <c r="K405" s="29"/>
      <c r="L405" s="29"/>
      <c r="M405" s="29"/>
      <c r="N405" s="29"/>
      <c r="O405" s="29"/>
    </row>
    <row r="406" spans="10:15" ht="13.5">
      <c r="J406" s="29"/>
      <c r="K406" s="29"/>
      <c r="L406" s="29"/>
      <c r="M406" s="29"/>
      <c r="N406" s="29"/>
      <c r="O406" s="29"/>
    </row>
    <row r="407" spans="10:15" ht="13.5">
      <c r="J407" s="29"/>
      <c r="K407" s="29"/>
      <c r="L407" s="29"/>
      <c r="M407" s="29"/>
      <c r="N407" s="29"/>
      <c r="O407" s="29"/>
    </row>
    <row r="408" spans="10:15" ht="13.5">
      <c r="J408" s="29"/>
      <c r="K408" s="29"/>
      <c r="L408" s="29"/>
      <c r="M408" s="29"/>
      <c r="N408" s="29"/>
      <c r="O408" s="29"/>
    </row>
    <row r="409" spans="10:15" ht="13.5">
      <c r="J409" s="29"/>
      <c r="K409" s="29"/>
      <c r="L409" s="29"/>
      <c r="M409" s="29"/>
      <c r="N409" s="29"/>
      <c r="O409" s="29"/>
    </row>
    <row r="410" spans="10:15" ht="13.5">
      <c r="J410" s="29"/>
      <c r="K410" s="29"/>
      <c r="L410" s="29"/>
      <c r="M410" s="29"/>
      <c r="N410" s="29"/>
      <c r="O410" s="29"/>
    </row>
    <row r="411" spans="10:15" ht="13.5">
      <c r="J411" s="29"/>
      <c r="K411" s="29"/>
      <c r="L411" s="29"/>
      <c r="M411" s="29"/>
      <c r="N411" s="29"/>
      <c r="O411" s="29"/>
    </row>
    <row r="412" spans="10:15" ht="13.5">
      <c r="J412" s="29"/>
      <c r="K412" s="29"/>
      <c r="L412" s="29"/>
      <c r="M412" s="29"/>
      <c r="N412" s="29"/>
      <c r="O412" s="29"/>
    </row>
    <row r="413" spans="10:15" ht="13.5">
      <c r="J413" s="29"/>
      <c r="K413" s="29"/>
      <c r="L413" s="29"/>
      <c r="M413" s="29"/>
      <c r="N413" s="29"/>
      <c r="O413" s="29"/>
    </row>
    <row r="414" spans="10:15" ht="13.5">
      <c r="J414" s="29"/>
      <c r="K414" s="29"/>
      <c r="L414" s="29"/>
      <c r="M414" s="29"/>
      <c r="N414" s="29"/>
      <c r="O414" s="29"/>
    </row>
    <row r="415" spans="10:15" ht="13.5">
      <c r="J415" s="29"/>
      <c r="K415" s="29"/>
      <c r="L415" s="29"/>
      <c r="M415" s="29"/>
      <c r="N415" s="29"/>
      <c r="O415" s="29"/>
    </row>
    <row r="416" spans="10:15" ht="13.5">
      <c r="J416" s="29"/>
      <c r="K416" s="29"/>
      <c r="L416" s="29"/>
      <c r="M416" s="29"/>
      <c r="N416" s="29"/>
      <c r="O416" s="29"/>
    </row>
    <row r="417" spans="10:15" ht="13.5">
      <c r="J417" s="29"/>
      <c r="K417" s="29"/>
      <c r="L417" s="29"/>
      <c r="M417" s="29"/>
      <c r="N417" s="29"/>
      <c r="O417" s="29"/>
    </row>
    <row r="418" spans="10:15" ht="13.5">
      <c r="J418" s="29"/>
      <c r="K418" s="29"/>
      <c r="L418" s="29"/>
      <c r="M418" s="29"/>
      <c r="N418" s="29"/>
      <c r="O418" s="29"/>
    </row>
    <row r="419" spans="10:15" ht="13.5">
      <c r="J419" s="29"/>
      <c r="K419" s="29"/>
      <c r="L419" s="29"/>
      <c r="M419" s="29"/>
      <c r="N419" s="29"/>
      <c r="O419" s="29"/>
    </row>
    <row r="420" spans="10:15" ht="13.5">
      <c r="J420" s="29"/>
      <c r="K420" s="29"/>
      <c r="L420" s="29"/>
      <c r="M420" s="29"/>
      <c r="N420" s="29"/>
      <c r="O420" s="29"/>
    </row>
    <row r="421" spans="10:15" ht="13.5">
      <c r="J421" s="29"/>
      <c r="K421" s="29"/>
      <c r="L421" s="29"/>
      <c r="M421" s="29"/>
      <c r="N421" s="29"/>
      <c r="O421" s="29"/>
    </row>
    <row r="422" spans="10:15" ht="13.5">
      <c r="J422" s="29"/>
      <c r="K422" s="29"/>
      <c r="L422" s="29"/>
      <c r="M422" s="29"/>
      <c r="N422" s="29"/>
      <c r="O422" s="29"/>
    </row>
    <row r="423" spans="10:15" ht="13.5">
      <c r="J423" s="29"/>
      <c r="K423" s="29"/>
      <c r="L423" s="29"/>
      <c r="M423" s="29"/>
      <c r="N423" s="29"/>
      <c r="O423" s="29"/>
    </row>
    <row r="424" spans="10:15" ht="13.5">
      <c r="J424" s="29"/>
      <c r="K424" s="29"/>
      <c r="L424" s="29"/>
      <c r="M424" s="29"/>
      <c r="N424" s="29"/>
      <c r="O424" s="29"/>
    </row>
    <row r="425" spans="10:15" ht="13.5">
      <c r="J425" s="29"/>
      <c r="K425" s="29"/>
      <c r="L425" s="29"/>
      <c r="M425" s="29"/>
      <c r="N425" s="29"/>
      <c r="O425" s="29"/>
    </row>
    <row r="426" spans="10:15" ht="13.5">
      <c r="J426" s="29"/>
      <c r="K426" s="29"/>
      <c r="L426" s="29"/>
      <c r="M426" s="29"/>
      <c r="N426" s="29"/>
      <c r="O426" s="29"/>
    </row>
    <row r="427" spans="10:15" ht="13.5">
      <c r="J427" s="29"/>
      <c r="K427" s="29"/>
      <c r="L427" s="29"/>
      <c r="M427" s="29"/>
      <c r="N427" s="29"/>
      <c r="O427" s="29"/>
    </row>
    <row r="428" spans="10:15" ht="13.5">
      <c r="J428" s="29"/>
      <c r="K428" s="29"/>
      <c r="L428" s="29"/>
      <c r="M428" s="29"/>
      <c r="N428" s="29"/>
      <c r="O428" s="29"/>
    </row>
    <row r="429" spans="10:15" ht="13.5">
      <c r="J429" s="29"/>
      <c r="K429" s="29"/>
      <c r="L429" s="29"/>
      <c r="M429" s="29"/>
      <c r="N429" s="29"/>
      <c r="O429" s="29"/>
    </row>
    <row r="430" spans="10:15" ht="13.5">
      <c r="J430" s="29"/>
      <c r="K430" s="29"/>
      <c r="L430" s="29"/>
      <c r="M430" s="29"/>
      <c r="N430" s="29"/>
      <c r="O430" s="29"/>
    </row>
    <row r="431" spans="10:15" ht="13.5">
      <c r="J431" s="29"/>
      <c r="K431" s="29"/>
      <c r="L431" s="29"/>
      <c r="M431" s="29"/>
      <c r="N431" s="29"/>
      <c r="O431" s="29"/>
    </row>
    <row r="432" spans="10:15" ht="13.5">
      <c r="J432" s="29"/>
      <c r="K432" s="29"/>
      <c r="L432" s="29"/>
      <c r="M432" s="29"/>
      <c r="N432" s="29"/>
      <c r="O432" s="29"/>
    </row>
    <row r="433" spans="10:15" ht="13.5">
      <c r="J433" s="29"/>
      <c r="K433" s="29"/>
      <c r="L433" s="29"/>
      <c r="M433" s="29"/>
      <c r="N433" s="29"/>
      <c r="O433" s="29"/>
    </row>
    <row r="434" spans="10:15" ht="13.5">
      <c r="J434" s="29"/>
      <c r="K434" s="29"/>
      <c r="L434" s="29"/>
      <c r="M434" s="29"/>
      <c r="N434" s="29"/>
      <c r="O434" s="29"/>
    </row>
    <row r="435" spans="10:15" ht="13.5">
      <c r="J435" s="29"/>
      <c r="K435" s="29"/>
      <c r="L435" s="29"/>
      <c r="M435" s="29"/>
      <c r="N435" s="29"/>
      <c r="O435" s="29"/>
    </row>
    <row r="436" spans="10:15" ht="13.5">
      <c r="J436" s="29"/>
      <c r="K436" s="29"/>
      <c r="L436" s="29"/>
      <c r="M436" s="29"/>
      <c r="N436" s="29"/>
      <c r="O436" s="29"/>
    </row>
    <row r="437" spans="10:15" ht="13.5">
      <c r="J437" s="29"/>
      <c r="K437" s="29"/>
      <c r="L437" s="29"/>
      <c r="M437" s="29"/>
      <c r="N437" s="29"/>
      <c r="O437" s="29"/>
    </row>
    <row r="438" spans="10:15" ht="13.5">
      <c r="J438" s="29"/>
      <c r="K438" s="29"/>
      <c r="L438" s="29"/>
      <c r="M438" s="29"/>
      <c r="N438" s="29"/>
      <c r="O438" s="29"/>
    </row>
    <row r="439" spans="10:15" ht="13.5">
      <c r="J439" s="29"/>
      <c r="K439" s="29"/>
      <c r="L439" s="29"/>
      <c r="M439" s="29"/>
      <c r="N439" s="29"/>
      <c r="O439" s="29"/>
    </row>
    <row r="440" spans="10:15" ht="13.5">
      <c r="J440" s="29"/>
      <c r="K440" s="29"/>
      <c r="L440" s="29"/>
      <c r="M440" s="29"/>
      <c r="N440" s="29"/>
      <c r="O440" s="29"/>
    </row>
    <row r="441" spans="10:15" ht="13.5">
      <c r="J441" s="29"/>
      <c r="K441" s="29"/>
      <c r="L441" s="29"/>
      <c r="M441" s="29"/>
      <c r="N441" s="29"/>
      <c r="O441" s="29"/>
    </row>
    <row r="442" spans="10:15" ht="13.5">
      <c r="J442" s="29"/>
      <c r="K442" s="29"/>
      <c r="L442" s="29"/>
      <c r="M442" s="29"/>
      <c r="N442" s="29"/>
      <c r="O442" s="29"/>
    </row>
    <row r="443" spans="10:15" ht="13.5">
      <c r="J443" s="29"/>
      <c r="K443" s="29"/>
      <c r="L443" s="29"/>
      <c r="M443" s="29"/>
      <c r="N443" s="29"/>
      <c r="O443" s="29"/>
    </row>
    <row r="444" spans="10:15" ht="13.5">
      <c r="J444" s="29"/>
      <c r="K444" s="29"/>
      <c r="L444" s="29"/>
      <c r="M444" s="29"/>
      <c r="N444" s="29"/>
      <c r="O444" s="29"/>
    </row>
    <row r="445" spans="10:15" ht="13.5">
      <c r="J445" s="29"/>
      <c r="K445" s="29"/>
      <c r="L445" s="29"/>
      <c r="M445" s="29"/>
      <c r="N445" s="29"/>
      <c r="O445" s="29"/>
    </row>
    <row r="446" spans="10:15" ht="13.5">
      <c r="J446" s="29"/>
      <c r="K446" s="29"/>
      <c r="L446" s="29"/>
      <c r="M446" s="29"/>
      <c r="N446" s="29"/>
      <c r="O446" s="29"/>
    </row>
    <row r="447" spans="10:15" ht="13.5">
      <c r="J447" s="29"/>
      <c r="K447" s="29"/>
      <c r="L447" s="29"/>
      <c r="M447" s="29"/>
      <c r="N447" s="29"/>
      <c r="O447" s="29"/>
    </row>
    <row r="448" spans="10:15" ht="13.5">
      <c r="J448" s="29"/>
      <c r="K448" s="29"/>
      <c r="L448" s="29"/>
      <c r="M448" s="29"/>
      <c r="N448" s="29"/>
      <c r="O448" s="29"/>
    </row>
    <row r="449" spans="10:15" ht="13.5">
      <c r="J449" s="29"/>
      <c r="K449" s="29"/>
      <c r="L449" s="29"/>
      <c r="M449" s="29"/>
      <c r="N449" s="29"/>
      <c r="O449" s="29"/>
    </row>
    <row r="450" spans="10:15" ht="13.5">
      <c r="J450" s="29"/>
      <c r="K450" s="29"/>
      <c r="L450" s="29"/>
      <c r="M450" s="29"/>
      <c r="N450" s="29"/>
      <c r="O450" s="29"/>
    </row>
    <row r="451" spans="10:15" ht="13.5">
      <c r="J451" s="29"/>
      <c r="K451" s="29"/>
      <c r="L451" s="29"/>
      <c r="M451" s="29"/>
      <c r="N451" s="29"/>
      <c r="O451" s="29"/>
    </row>
    <row r="452" spans="10:15" ht="13.5">
      <c r="J452" s="29"/>
      <c r="K452" s="29"/>
      <c r="L452" s="29"/>
      <c r="M452" s="29"/>
      <c r="N452" s="29"/>
      <c r="O452" s="29"/>
    </row>
    <row r="453" spans="10:15" ht="13.5">
      <c r="J453" s="29"/>
      <c r="K453" s="29"/>
      <c r="L453" s="29"/>
      <c r="M453" s="29"/>
      <c r="N453" s="29"/>
      <c r="O453" s="29"/>
    </row>
    <row r="454" spans="10:15" ht="13.5">
      <c r="J454" s="29"/>
      <c r="K454" s="29"/>
      <c r="L454" s="29"/>
      <c r="M454" s="29"/>
      <c r="N454" s="29"/>
      <c r="O454" s="29"/>
    </row>
    <row r="455" spans="10:15" ht="13.5">
      <c r="J455" s="29"/>
      <c r="K455" s="29"/>
      <c r="L455" s="29"/>
      <c r="M455" s="29"/>
      <c r="N455" s="29"/>
      <c r="O455" s="29"/>
    </row>
    <row r="456" spans="10:15" ht="13.5">
      <c r="J456" s="29"/>
      <c r="K456" s="29"/>
      <c r="L456" s="29"/>
      <c r="M456" s="29"/>
      <c r="N456" s="29"/>
      <c r="O456" s="29"/>
    </row>
    <row r="457" spans="10:15" ht="13.5">
      <c r="J457" s="29"/>
      <c r="K457" s="29"/>
      <c r="L457" s="29"/>
      <c r="M457" s="29"/>
      <c r="N457" s="29"/>
      <c r="O457" s="29"/>
    </row>
    <row r="458" spans="10:15" ht="13.5">
      <c r="J458" s="29"/>
      <c r="K458" s="29"/>
      <c r="L458" s="29"/>
      <c r="M458" s="29"/>
      <c r="N458" s="29"/>
      <c r="O458" s="29"/>
    </row>
    <row r="459" spans="10:15" ht="13.5">
      <c r="J459" s="29"/>
      <c r="K459" s="29"/>
      <c r="L459" s="29"/>
      <c r="M459" s="29"/>
      <c r="N459" s="29"/>
      <c r="O459" s="29"/>
    </row>
    <row r="460" spans="10:15" ht="13.5">
      <c r="J460" s="29"/>
      <c r="K460" s="29"/>
      <c r="L460" s="29"/>
      <c r="M460" s="29"/>
      <c r="N460" s="29"/>
      <c r="O460" s="29"/>
    </row>
    <row r="461" spans="10:15" ht="13.5">
      <c r="J461" s="29"/>
      <c r="K461" s="29"/>
      <c r="L461" s="29"/>
      <c r="M461" s="29"/>
      <c r="N461" s="29"/>
      <c r="O461" s="29"/>
    </row>
    <row r="462" spans="10:15" ht="13.5">
      <c r="J462" s="29"/>
      <c r="K462" s="29"/>
      <c r="L462" s="29"/>
      <c r="M462" s="29"/>
      <c r="N462" s="29"/>
      <c r="O462" s="29"/>
    </row>
    <row r="463" spans="10:15" ht="13.5">
      <c r="J463" s="29"/>
      <c r="K463" s="29"/>
      <c r="L463" s="29"/>
      <c r="M463" s="29"/>
      <c r="N463" s="29"/>
      <c r="O463" s="29"/>
    </row>
    <row r="464" spans="10:15" ht="13.5">
      <c r="J464" s="29"/>
      <c r="K464" s="29"/>
      <c r="L464" s="29"/>
      <c r="M464" s="29"/>
      <c r="N464" s="29"/>
      <c r="O464" s="29"/>
    </row>
    <row r="465" spans="10:15" ht="13.5">
      <c r="J465" s="29"/>
      <c r="K465" s="29"/>
      <c r="L465" s="29"/>
      <c r="M465" s="29"/>
      <c r="N465" s="29"/>
      <c r="O465" s="29"/>
    </row>
    <row r="466" spans="10:15" ht="13.5">
      <c r="J466" s="29"/>
      <c r="K466" s="29"/>
      <c r="L466" s="29"/>
      <c r="M466" s="29"/>
      <c r="N466" s="29"/>
      <c r="O466" s="29"/>
    </row>
    <row r="467" spans="10:15" ht="13.5">
      <c r="J467" s="29"/>
      <c r="K467" s="29"/>
      <c r="L467" s="29"/>
      <c r="M467" s="29"/>
      <c r="N467" s="29"/>
      <c r="O467" s="29"/>
    </row>
    <row r="468" spans="10:15" ht="13.5">
      <c r="J468" s="29"/>
      <c r="K468" s="29"/>
      <c r="L468" s="29"/>
      <c r="M468" s="29"/>
      <c r="N468" s="29"/>
      <c r="O468" s="29"/>
    </row>
    <row r="469" spans="10:15" ht="13.5">
      <c r="J469" s="29"/>
      <c r="K469" s="29"/>
      <c r="L469" s="29"/>
      <c r="M469" s="29"/>
      <c r="N469" s="29"/>
      <c r="O469" s="29"/>
    </row>
    <row r="470" spans="10:15" ht="13.5">
      <c r="J470" s="29"/>
      <c r="K470" s="29"/>
      <c r="L470" s="29"/>
      <c r="M470" s="29"/>
      <c r="N470" s="29"/>
      <c r="O470" s="29"/>
    </row>
    <row r="471" spans="10:15" ht="13.5">
      <c r="J471" s="29"/>
      <c r="K471" s="29"/>
      <c r="L471" s="29"/>
      <c r="M471" s="29"/>
      <c r="N471" s="29"/>
      <c r="O471" s="29"/>
    </row>
    <row r="472" spans="10:15" ht="13.5">
      <c r="J472" s="29"/>
      <c r="K472" s="29"/>
      <c r="L472" s="29"/>
      <c r="M472" s="29"/>
      <c r="N472" s="29"/>
      <c r="O472" s="29"/>
    </row>
    <row r="473" spans="10:15" ht="13.5">
      <c r="J473" s="29"/>
      <c r="K473" s="29"/>
      <c r="L473" s="29"/>
      <c r="M473" s="29"/>
      <c r="N473" s="29"/>
      <c r="O473" s="29"/>
    </row>
    <row r="474" spans="10:15" ht="13.5">
      <c r="J474" s="29"/>
      <c r="K474" s="29"/>
      <c r="L474" s="29"/>
      <c r="M474" s="29"/>
      <c r="N474" s="29"/>
      <c r="O474" s="29"/>
    </row>
    <row r="475" spans="10:15" ht="13.5">
      <c r="J475" s="29"/>
      <c r="K475" s="29"/>
      <c r="L475" s="29"/>
      <c r="M475" s="29"/>
      <c r="N475" s="29"/>
      <c r="O475" s="29"/>
    </row>
    <row r="476" spans="10:15" ht="13.5">
      <c r="J476" s="29"/>
      <c r="K476" s="29"/>
      <c r="L476" s="29"/>
      <c r="M476" s="29"/>
      <c r="N476" s="29"/>
      <c r="O476" s="29"/>
    </row>
    <row r="477" spans="10:15" ht="13.5">
      <c r="J477" s="29"/>
      <c r="K477" s="29"/>
      <c r="L477" s="29"/>
      <c r="M477" s="29"/>
      <c r="N477" s="29"/>
      <c r="O477" s="29"/>
    </row>
    <row r="478" spans="10:15" ht="13.5">
      <c r="J478" s="29"/>
      <c r="K478" s="29"/>
      <c r="L478" s="29"/>
      <c r="M478" s="29"/>
      <c r="N478" s="29"/>
      <c r="O478" s="29"/>
    </row>
    <row r="479" spans="10:15" ht="13.5">
      <c r="J479" s="29"/>
      <c r="K479" s="29"/>
      <c r="L479" s="29"/>
      <c r="M479" s="29"/>
      <c r="N479" s="29"/>
      <c r="O479" s="29"/>
    </row>
    <row r="480" spans="10:15" ht="13.5">
      <c r="J480" s="29"/>
      <c r="K480" s="29"/>
      <c r="L480" s="29"/>
      <c r="M480" s="29"/>
      <c r="N480" s="29"/>
      <c r="O480" s="29"/>
    </row>
    <row r="481" spans="10:15" ht="13.5">
      <c r="J481" s="29"/>
      <c r="K481" s="29"/>
      <c r="L481" s="29"/>
      <c r="M481" s="29"/>
      <c r="N481" s="29"/>
      <c r="O481" s="29"/>
    </row>
    <row r="482" spans="10:15" ht="13.5">
      <c r="J482" s="29"/>
      <c r="K482" s="29"/>
      <c r="L482" s="29"/>
      <c r="M482" s="29"/>
      <c r="N482" s="29"/>
      <c r="O482" s="29"/>
    </row>
    <row r="483" spans="10:15" ht="13.5">
      <c r="J483" s="29"/>
      <c r="K483" s="29"/>
      <c r="L483" s="29"/>
      <c r="M483" s="29"/>
      <c r="N483" s="29"/>
      <c r="O483" s="29"/>
    </row>
    <row r="484" spans="10:15" ht="13.5">
      <c r="J484" s="29"/>
      <c r="K484" s="29"/>
      <c r="L484" s="29"/>
      <c r="M484" s="29"/>
      <c r="N484" s="29"/>
      <c r="O484" s="29"/>
    </row>
    <row r="485" spans="10:15" ht="13.5">
      <c r="J485" s="29"/>
      <c r="K485" s="29"/>
      <c r="L485" s="29"/>
      <c r="M485" s="29"/>
      <c r="N485" s="29"/>
      <c r="O485" s="29"/>
    </row>
    <row r="486" spans="10:15" ht="13.5">
      <c r="J486" s="29"/>
      <c r="K486" s="29"/>
      <c r="L486" s="29"/>
      <c r="M486" s="29"/>
      <c r="N486" s="29"/>
      <c r="O486" s="29"/>
    </row>
    <row r="487" spans="10:15" ht="13.5">
      <c r="J487" s="29"/>
      <c r="K487" s="29"/>
      <c r="L487" s="29"/>
      <c r="M487" s="29"/>
      <c r="N487" s="29"/>
      <c r="O487" s="29"/>
    </row>
    <row r="488" spans="10:15" ht="13.5">
      <c r="J488" s="29"/>
      <c r="K488" s="29"/>
      <c r="L488" s="29"/>
      <c r="M488" s="29"/>
      <c r="N488" s="29"/>
      <c r="O488" s="29"/>
    </row>
    <row r="489" spans="10:15" ht="13.5">
      <c r="J489" s="29"/>
      <c r="K489" s="29"/>
      <c r="L489" s="29"/>
      <c r="M489" s="29"/>
      <c r="N489" s="29"/>
      <c r="O489" s="29"/>
    </row>
    <row r="490" spans="10:15" ht="13.5">
      <c r="J490" s="29"/>
      <c r="K490" s="29"/>
      <c r="L490" s="29"/>
      <c r="M490" s="29"/>
      <c r="N490" s="29"/>
      <c r="O490" s="29"/>
    </row>
    <row r="491" spans="10:15" ht="13.5">
      <c r="J491" s="29"/>
      <c r="K491" s="29"/>
      <c r="L491" s="29"/>
      <c r="M491" s="29"/>
      <c r="N491" s="29"/>
      <c r="O491" s="29"/>
    </row>
    <row r="492" spans="10:15" ht="13.5">
      <c r="J492" s="29"/>
      <c r="K492" s="29"/>
      <c r="L492" s="29"/>
      <c r="M492" s="29"/>
      <c r="N492" s="29"/>
      <c r="O492" s="29"/>
    </row>
    <row r="493" spans="10:15" ht="13.5">
      <c r="J493" s="29"/>
      <c r="K493" s="29"/>
      <c r="L493" s="29"/>
      <c r="M493" s="29"/>
      <c r="N493" s="29"/>
      <c r="O493" s="29"/>
    </row>
    <row r="494" spans="10:15" ht="13.5">
      <c r="J494" s="29"/>
      <c r="K494" s="29"/>
      <c r="L494" s="29"/>
      <c r="M494" s="29"/>
      <c r="N494" s="29"/>
      <c r="O494" s="29"/>
    </row>
    <row r="495" spans="10:15" ht="13.5">
      <c r="J495" s="29"/>
      <c r="K495" s="29"/>
      <c r="L495" s="29"/>
      <c r="M495" s="29"/>
      <c r="N495" s="29"/>
      <c r="O495" s="29"/>
    </row>
    <row r="496" spans="10:15" ht="13.5">
      <c r="J496" s="29"/>
      <c r="K496" s="29"/>
      <c r="L496" s="29"/>
      <c r="M496" s="29"/>
      <c r="N496" s="29"/>
      <c r="O496" s="29"/>
    </row>
    <row r="497" spans="10:15" ht="13.5">
      <c r="J497" s="29"/>
      <c r="K497" s="29"/>
      <c r="L497" s="29"/>
      <c r="M497" s="29"/>
      <c r="N497" s="29"/>
      <c r="O497" s="29"/>
    </row>
    <row r="498" spans="10:15" ht="13.5">
      <c r="J498" s="29"/>
      <c r="K498" s="29"/>
      <c r="L498" s="29"/>
      <c r="M498" s="29"/>
      <c r="N498" s="29"/>
      <c r="O498" s="29"/>
    </row>
    <row r="499" spans="10:15" ht="13.5">
      <c r="J499" s="29"/>
      <c r="K499" s="29"/>
      <c r="L499" s="29"/>
      <c r="M499" s="29"/>
      <c r="N499" s="29"/>
      <c r="O499" s="29"/>
    </row>
    <row r="500" spans="10:15" ht="13.5">
      <c r="J500" s="29"/>
      <c r="K500" s="29"/>
      <c r="L500" s="29"/>
      <c r="M500" s="29"/>
      <c r="N500" s="29"/>
      <c r="O500" s="29"/>
    </row>
    <row r="501" spans="10:15" ht="13.5">
      <c r="J501" s="29"/>
      <c r="K501" s="29"/>
      <c r="L501" s="29"/>
      <c r="M501" s="29"/>
      <c r="N501" s="29"/>
      <c r="O501" s="29"/>
    </row>
    <row r="502" spans="10:15" ht="13.5">
      <c r="J502" s="29"/>
      <c r="K502" s="29"/>
      <c r="L502" s="29"/>
      <c r="M502" s="29"/>
      <c r="N502" s="29"/>
      <c r="O502" s="29"/>
    </row>
    <row r="503" spans="10:15" ht="13.5">
      <c r="J503" s="29"/>
      <c r="K503" s="29"/>
      <c r="L503" s="29"/>
      <c r="M503" s="29"/>
      <c r="N503" s="29"/>
      <c r="O503" s="29"/>
    </row>
    <row r="504" spans="10:15" ht="13.5">
      <c r="J504" s="29"/>
      <c r="K504" s="29"/>
      <c r="L504" s="29"/>
      <c r="M504" s="29"/>
      <c r="N504" s="29"/>
      <c r="O504" s="29"/>
    </row>
    <row r="505" spans="10:15" ht="13.5">
      <c r="J505" s="29"/>
      <c r="K505" s="29"/>
      <c r="L505" s="29"/>
      <c r="M505" s="29"/>
      <c r="N505" s="29"/>
      <c r="O505" s="29"/>
    </row>
    <row r="506" spans="10:15" ht="13.5">
      <c r="J506" s="29"/>
      <c r="K506" s="29"/>
      <c r="L506" s="29"/>
      <c r="M506" s="29"/>
      <c r="N506" s="29"/>
      <c r="O506" s="29"/>
    </row>
    <row r="507" spans="10:15" ht="13.5">
      <c r="J507" s="29"/>
      <c r="K507" s="29"/>
      <c r="L507" s="29"/>
      <c r="M507" s="29"/>
      <c r="N507" s="29"/>
      <c r="O507" s="29"/>
    </row>
    <row r="508" spans="10:15" ht="13.5">
      <c r="J508" s="29"/>
      <c r="K508" s="29"/>
      <c r="L508" s="29"/>
      <c r="M508" s="29"/>
      <c r="N508" s="29"/>
      <c r="O508" s="29"/>
    </row>
    <row r="509" spans="10:15" ht="13.5">
      <c r="J509" s="29"/>
      <c r="K509" s="29"/>
      <c r="L509" s="29"/>
      <c r="M509" s="29"/>
      <c r="N509" s="29"/>
      <c r="O509" s="29"/>
    </row>
    <row r="510" spans="10:15" ht="13.5">
      <c r="J510" s="29"/>
      <c r="K510" s="29"/>
      <c r="L510" s="29"/>
      <c r="M510" s="29"/>
      <c r="N510" s="29"/>
      <c r="O510" s="29"/>
    </row>
    <row r="511" spans="10:15" ht="13.5">
      <c r="J511" s="29"/>
      <c r="K511" s="29"/>
      <c r="L511" s="29"/>
      <c r="M511" s="29"/>
      <c r="N511" s="29"/>
      <c r="O511" s="29"/>
    </row>
    <row r="512" spans="10:15" ht="13.5">
      <c r="J512" s="29"/>
      <c r="K512" s="29"/>
      <c r="L512" s="29"/>
      <c r="M512" s="29"/>
      <c r="N512" s="29"/>
      <c r="O512" s="29"/>
    </row>
    <row r="513" spans="10:15" ht="13.5">
      <c r="J513" s="29"/>
      <c r="K513" s="29"/>
      <c r="L513" s="29"/>
      <c r="M513" s="29"/>
      <c r="N513" s="29"/>
      <c r="O513" s="29"/>
    </row>
    <row r="514" spans="10:15" ht="13.5">
      <c r="J514" s="29"/>
      <c r="K514" s="29"/>
      <c r="L514" s="29"/>
      <c r="M514" s="29"/>
      <c r="N514" s="29"/>
      <c r="O514" s="29"/>
    </row>
    <row r="515" spans="10:15" ht="13.5">
      <c r="J515" s="29"/>
      <c r="K515" s="29"/>
      <c r="L515" s="29"/>
      <c r="M515" s="29"/>
      <c r="N515" s="29"/>
      <c r="O515" s="29"/>
    </row>
    <row r="516" spans="10:15" ht="13.5">
      <c r="J516" s="29"/>
      <c r="K516" s="29"/>
      <c r="L516" s="29"/>
      <c r="M516" s="29"/>
      <c r="N516" s="29"/>
      <c r="O516" s="29"/>
    </row>
    <row r="517" spans="10:15" ht="13.5">
      <c r="J517" s="29"/>
      <c r="K517" s="29"/>
      <c r="L517" s="29"/>
      <c r="M517" s="29"/>
      <c r="N517" s="29"/>
      <c r="O517" s="29"/>
    </row>
    <row r="518" spans="10:15" ht="13.5">
      <c r="J518" s="29"/>
      <c r="K518" s="29"/>
      <c r="L518" s="29"/>
      <c r="M518" s="29"/>
      <c r="N518" s="29"/>
      <c r="O518" s="29"/>
    </row>
    <row r="519" spans="10:15" ht="13.5">
      <c r="J519" s="29"/>
      <c r="K519" s="29"/>
      <c r="L519" s="29"/>
      <c r="M519" s="29"/>
      <c r="N519" s="29"/>
      <c r="O519" s="29"/>
    </row>
    <row r="520" spans="10:15" ht="13.5">
      <c r="J520" s="29"/>
      <c r="K520" s="29"/>
      <c r="L520" s="29"/>
      <c r="M520" s="29"/>
      <c r="N520" s="29"/>
      <c r="O520" s="29"/>
    </row>
    <row r="521" spans="10:15" ht="13.5">
      <c r="J521" s="29"/>
      <c r="K521" s="29"/>
      <c r="L521" s="29"/>
      <c r="M521" s="29"/>
      <c r="N521" s="29"/>
      <c r="O521" s="29"/>
    </row>
    <row r="522" spans="10:15" ht="13.5">
      <c r="J522" s="29"/>
      <c r="K522" s="29"/>
      <c r="L522" s="29"/>
      <c r="M522" s="29"/>
      <c r="N522" s="29"/>
      <c r="O522" s="29"/>
    </row>
    <row r="523" spans="10:15" ht="13.5">
      <c r="J523" s="29"/>
      <c r="K523" s="29"/>
      <c r="L523" s="29"/>
      <c r="M523" s="29"/>
      <c r="N523" s="29"/>
      <c r="O523" s="29"/>
    </row>
    <row r="524" spans="10:15" ht="13.5">
      <c r="J524" s="29"/>
      <c r="K524" s="29"/>
      <c r="L524" s="29"/>
      <c r="M524" s="29"/>
      <c r="N524" s="29"/>
      <c r="O524" s="29"/>
    </row>
    <row r="525" spans="10:15" ht="13.5">
      <c r="J525" s="29"/>
      <c r="K525" s="29"/>
      <c r="L525" s="29"/>
      <c r="M525" s="29"/>
      <c r="N525" s="29"/>
      <c r="O525" s="29"/>
    </row>
    <row r="526" spans="10:15" ht="13.5">
      <c r="J526" s="29"/>
      <c r="K526" s="29"/>
      <c r="L526" s="29"/>
      <c r="M526" s="29"/>
      <c r="N526" s="29"/>
      <c r="O526" s="29"/>
    </row>
    <row r="527" spans="10:15" ht="13.5">
      <c r="J527" s="29"/>
      <c r="K527" s="29"/>
      <c r="L527" s="29"/>
      <c r="M527" s="29"/>
      <c r="N527" s="29"/>
      <c r="O527" s="29"/>
    </row>
    <row r="528" spans="10:15" ht="13.5">
      <c r="J528" s="29"/>
      <c r="K528" s="29"/>
      <c r="L528" s="29"/>
      <c r="M528" s="29"/>
      <c r="N528" s="29"/>
      <c r="O528" s="29"/>
    </row>
    <row r="529" spans="10:15" ht="13.5">
      <c r="J529" s="29"/>
      <c r="K529" s="29"/>
      <c r="L529" s="29"/>
      <c r="M529" s="29"/>
      <c r="N529" s="29"/>
      <c r="O529" s="29"/>
    </row>
    <row r="530" spans="10:15" ht="13.5">
      <c r="J530" s="29"/>
      <c r="K530" s="29"/>
      <c r="L530" s="29"/>
      <c r="M530" s="29"/>
      <c r="N530" s="29"/>
      <c r="O530" s="29"/>
    </row>
    <row r="531" spans="10:15" ht="13.5">
      <c r="J531" s="29"/>
      <c r="K531" s="29"/>
      <c r="L531" s="29"/>
      <c r="M531" s="29"/>
      <c r="N531" s="29"/>
      <c r="O531" s="29"/>
    </row>
    <row r="532" spans="10:15" ht="13.5">
      <c r="J532" s="29"/>
      <c r="K532" s="29"/>
      <c r="L532" s="29"/>
      <c r="M532" s="29"/>
      <c r="N532" s="29"/>
      <c r="O532" s="29"/>
    </row>
    <row r="533" spans="10:15" ht="13.5">
      <c r="J533" s="29"/>
      <c r="K533" s="29"/>
      <c r="L533" s="29"/>
      <c r="M533" s="29"/>
      <c r="N533" s="29"/>
      <c r="O533" s="29"/>
    </row>
    <row r="534" spans="10:15" ht="13.5">
      <c r="J534" s="29"/>
      <c r="K534" s="29"/>
      <c r="L534" s="29"/>
      <c r="M534" s="29"/>
      <c r="N534" s="29"/>
      <c r="O534" s="29"/>
    </row>
    <row r="535" spans="10:15" ht="13.5">
      <c r="J535" s="29"/>
      <c r="K535" s="29"/>
      <c r="L535" s="29"/>
      <c r="M535" s="29"/>
      <c r="N535" s="29"/>
      <c r="O535" s="29"/>
    </row>
    <row r="536" spans="10:15" ht="13.5">
      <c r="J536" s="29"/>
      <c r="K536" s="29"/>
      <c r="L536" s="29"/>
      <c r="M536" s="29"/>
      <c r="N536" s="29"/>
      <c r="O536" s="29"/>
    </row>
    <row r="537" spans="10:15" ht="13.5">
      <c r="J537" s="29"/>
      <c r="K537" s="29"/>
      <c r="L537" s="29"/>
      <c r="M537" s="29"/>
      <c r="N537" s="29"/>
      <c r="O537" s="29"/>
    </row>
    <row r="538" spans="10:15" ht="13.5">
      <c r="J538" s="29"/>
      <c r="K538" s="29"/>
      <c r="L538" s="29"/>
      <c r="M538" s="29"/>
      <c r="N538" s="29"/>
      <c r="O538" s="29"/>
    </row>
    <row r="539" spans="10:15" ht="13.5">
      <c r="J539" s="29"/>
      <c r="K539" s="29"/>
      <c r="L539" s="29"/>
      <c r="M539" s="29"/>
      <c r="N539" s="29"/>
      <c r="O539" s="29"/>
    </row>
    <row r="540" spans="10:15" ht="13.5">
      <c r="J540" s="29"/>
      <c r="K540" s="29"/>
      <c r="L540" s="29"/>
      <c r="M540" s="29"/>
      <c r="N540" s="29"/>
      <c r="O540" s="29"/>
    </row>
    <row r="541" spans="10:15" ht="13.5">
      <c r="J541" s="29"/>
      <c r="K541" s="29"/>
      <c r="L541" s="29"/>
      <c r="M541" s="29"/>
      <c r="N541" s="29"/>
      <c r="O541" s="29"/>
    </row>
    <row r="542" spans="10:15" ht="13.5">
      <c r="J542" s="29"/>
      <c r="K542" s="29"/>
      <c r="L542" s="29"/>
      <c r="M542" s="29"/>
      <c r="N542" s="29"/>
      <c r="O542" s="29"/>
    </row>
    <row r="543" spans="10:15" ht="13.5">
      <c r="J543" s="29"/>
      <c r="K543" s="29"/>
      <c r="L543" s="29"/>
      <c r="M543" s="29"/>
      <c r="N543" s="29"/>
      <c r="O543" s="29"/>
    </row>
    <row r="544" spans="10:15" ht="13.5">
      <c r="J544" s="29"/>
      <c r="K544" s="29"/>
      <c r="L544" s="29"/>
      <c r="M544" s="29"/>
      <c r="N544" s="29"/>
      <c r="O544" s="29"/>
    </row>
    <row r="545" spans="10:15" ht="13.5">
      <c r="J545" s="29"/>
      <c r="K545" s="29"/>
      <c r="L545" s="29"/>
      <c r="M545" s="29"/>
      <c r="N545" s="29"/>
      <c r="O545" s="29"/>
    </row>
    <row r="546" spans="10:15" ht="13.5">
      <c r="J546" s="29"/>
      <c r="K546" s="29"/>
      <c r="L546" s="29"/>
      <c r="M546" s="29"/>
      <c r="N546" s="29"/>
      <c r="O546" s="29"/>
    </row>
    <row r="547" spans="10:15" ht="13.5">
      <c r="J547" s="29"/>
      <c r="K547" s="29"/>
      <c r="L547" s="29"/>
      <c r="M547" s="29"/>
      <c r="N547" s="29"/>
      <c r="O547" s="29"/>
    </row>
    <row r="548" spans="10:15" ht="13.5">
      <c r="J548" s="29"/>
      <c r="K548" s="29"/>
      <c r="L548" s="29"/>
      <c r="M548" s="29"/>
      <c r="N548" s="29"/>
      <c r="O548" s="29"/>
    </row>
    <row r="549" spans="10:15" ht="13.5">
      <c r="J549" s="29"/>
      <c r="K549" s="29"/>
      <c r="L549" s="29"/>
      <c r="M549" s="29"/>
      <c r="N549" s="29"/>
      <c r="O549" s="29"/>
    </row>
    <row r="550" spans="10:15" ht="13.5">
      <c r="J550" s="29"/>
      <c r="K550" s="29"/>
      <c r="L550" s="29"/>
      <c r="M550" s="29"/>
      <c r="N550" s="29"/>
      <c r="O550" s="29"/>
    </row>
    <row r="551" spans="10:15" ht="13.5">
      <c r="J551" s="29"/>
      <c r="K551" s="29"/>
      <c r="L551" s="29"/>
      <c r="M551" s="29"/>
      <c r="N551" s="29"/>
      <c r="O551" s="29"/>
    </row>
    <row r="552" spans="10:15" ht="13.5">
      <c r="J552" s="29"/>
      <c r="K552" s="29"/>
      <c r="L552" s="29"/>
      <c r="M552" s="29"/>
      <c r="N552" s="29"/>
      <c r="O552" s="29"/>
    </row>
    <row r="553" spans="10:15" ht="13.5">
      <c r="J553" s="29"/>
      <c r="K553" s="29"/>
      <c r="L553" s="29"/>
      <c r="M553" s="29"/>
      <c r="N553" s="29"/>
      <c r="O553" s="29"/>
    </row>
    <row r="554" spans="10:15" ht="13.5">
      <c r="J554" s="29"/>
      <c r="K554" s="29"/>
      <c r="L554" s="29"/>
      <c r="M554" s="29"/>
      <c r="N554" s="29"/>
      <c r="O554" s="29"/>
    </row>
    <row r="555" spans="10:15" ht="13.5">
      <c r="J555" s="29"/>
      <c r="K555" s="29"/>
      <c r="L555" s="29"/>
      <c r="M555" s="29"/>
      <c r="N555" s="29"/>
      <c r="O555" s="29"/>
    </row>
    <row r="556" spans="10:15" ht="13.5">
      <c r="J556" s="29"/>
      <c r="K556" s="29"/>
      <c r="L556" s="29"/>
      <c r="M556" s="29"/>
      <c r="N556" s="29"/>
      <c r="O556" s="29"/>
    </row>
    <row r="557" spans="10:15" ht="13.5">
      <c r="J557" s="29"/>
      <c r="K557" s="29"/>
      <c r="L557" s="29"/>
      <c r="M557" s="29"/>
      <c r="N557" s="29"/>
      <c r="O557" s="29"/>
    </row>
    <row r="558" spans="10:15" ht="13.5">
      <c r="J558" s="29"/>
      <c r="K558" s="29"/>
      <c r="L558" s="29"/>
      <c r="M558" s="29"/>
      <c r="N558" s="29"/>
      <c r="O558" s="29"/>
    </row>
    <row r="559" spans="10:15" ht="13.5">
      <c r="J559" s="29"/>
      <c r="K559" s="29"/>
      <c r="L559" s="29"/>
      <c r="M559" s="29"/>
      <c r="N559" s="29"/>
      <c r="O559" s="29"/>
    </row>
    <row r="560" spans="10:15" ht="13.5">
      <c r="J560" s="29"/>
      <c r="K560" s="29"/>
      <c r="L560" s="29"/>
      <c r="M560" s="29"/>
      <c r="N560" s="29"/>
      <c r="O560" s="29"/>
    </row>
    <row r="561" spans="10:15" ht="13.5">
      <c r="J561" s="29"/>
      <c r="K561" s="29"/>
      <c r="L561" s="29"/>
      <c r="M561" s="29"/>
      <c r="N561" s="29"/>
      <c r="O561" s="29"/>
    </row>
    <row r="562" spans="10:15" ht="13.5">
      <c r="J562" s="29"/>
      <c r="K562" s="29"/>
      <c r="L562" s="29"/>
      <c r="M562" s="29"/>
      <c r="N562" s="29"/>
      <c r="O562" s="29"/>
    </row>
    <row r="563" spans="10:15" ht="13.5">
      <c r="J563" s="29"/>
      <c r="K563" s="29"/>
      <c r="L563" s="29"/>
      <c r="M563" s="29"/>
      <c r="N563" s="29"/>
      <c r="O563" s="29"/>
    </row>
    <row r="564" spans="10:15" ht="13.5">
      <c r="J564" s="29"/>
      <c r="K564" s="29"/>
      <c r="L564" s="29"/>
      <c r="M564" s="29"/>
      <c r="N564" s="29"/>
      <c r="O564" s="29"/>
    </row>
    <row r="565" spans="10:15" ht="13.5">
      <c r="J565" s="29"/>
      <c r="K565" s="29"/>
      <c r="L565" s="29"/>
      <c r="M565" s="29"/>
      <c r="N565" s="29"/>
      <c r="O565" s="29"/>
    </row>
    <row r="566" spans="10:15" ht="13.5">
      <c r="J566" s="29"/>
      <c r="K566" s="29"/>
      <c r="L566" s="29"/>
      <c r="M566" s="29"/>
      <c r="N566" s="29"/>
      <c r="O566" s="29"/>
    </row>
    <row r="567" spans="10:15" ht="13.5">
      <c r="J567" s="29"/>
      <c r="K567" s="29"/>
      <c r="L567" s="29"/>
      <c r="M567" s="29"/>
      <c r="N567" s="29"/>
      <c r="O567" s="29"/>
    </row>
    <row r="568" spans="10:15" ht="13.5">
      <c r="J568" s="29"/>
      <c r="K568" s="29"/>
      <c r="L568" s="29"/>
      <c r="M568" s="29"/>
      <c r="N568" s="29"/>
      <c r="O568" s="29"/>
    </row>
    <row r="569" spans="10:15" ht="13.5">
      <c r="J569" s="29"/>
      <c r="K569" s="29"/>
      <c r="L569" s="29"/>
      <c r="M569" s="29"/>
      <c r="N569" s="29"/>
      <c r="O569" s="29"/>
    </row>
    <row r="570" spans="10:15" ht="13.5">
      <c r="J570" s="29"/>
      <c r="K570" s="29"/>
      <c r="L570" s="29"/>
      <c r="M570" s="29"/>
      <c r="N570" s="29"/>
      <c r="O570" s="29"/>
    </row>
    <row r="571" spans="10:15" ht="13.5">
      <c r="J571" s="29"/>
      <c r="K571" s="29"/>
      <c r="L571" s="29"/>
      <c r="M571" s="29"/>
      <c r="N571" s="29"/>
      <c r="O571" s="29"/>
    </row>
    <row r="572" spans="10:15" ht="13.5">
      <c r="J572" s="29"/>
      <c r="K572" s="29"/>
      <c r="L572" s="29"/>
      <c r="M572" s="29"/>
      <c r="N572" s="29"/>
      <c r="O572" s="29"/>
    </row>
    <row r="573" spans="10:15" ht="13.5">
      <c r="J573" s="29"/>
      <c r="K573" s="29"/>
      <c r="L573" s="29"/>
      <c r="M573" s="29"/>
      <c r="N573" s="29"/>
      <c r="O573" s="29"/>
    </row>
    <row r="574" spans="10:15" ht="13.5">
      <c r="J574" s="29"/>
      <c r="K574" s="29"/>
      <c r="L574" s="29"/>
      <c r="M574" s="29"/>
      <c r="N574" s="29"/>
      <c r="O574" s="29"/>
    </row>
    <row r="575" spans="10:15" ht="13.5">
      <c r="J575" s="29"/>
      <c r="K575" s="29"/>
      <c r="L575" s="29"/>
      <c r="M575" s="29"/>
      <c r="N575" s="29"/>
      <c r="O575" s="29"/>
    </row>
    <row r="576" spans="10:15" ht="13.5">
      <c r="J576" s="29"/>
      <c r="K576" s="29"/>
      <c r="L576" s="29"/>
      <c r="M576" s="29"/>
      <c r="N576" s="29"/>
      <c r="O576" s="29"/>
    </row>
    <row r="577" spans="10:15" ht="13.5">
      <c r="J577" s="29"/>
      <c r="K577" s="29"/>
      <c r="L577" s="29"/>
      <c r="M577" s="29"/>
      <c r="N577" s="29"/>
      <c r="O577" s="29"/>
    </row>
    <row r="578" spans="10:15" ht="13.5">
      <c r="J578" s="29"/>
      <c r="K578" s="29"/>
      <c r="L578" s="29"/>
      <c r="M578" s="29"/>
      <c r="N578" s="29"/>
      <c r="O578" s="29"/>
    </row>
    <row r="579" spans="10:15" ht="13.5">
      <c r="J579" s="29"/>
      <c r="K579" s="29"/>
      <c r="L579" s="29"/>
      <c r="M579" s="29"/>
      <c r="N579" s="29"/>
      <c r="O579" s="29"/>
    </row>
    <row r="580" spans="10:15" ht="13.5">
      <c r="J580" s="29"/>
      <c r="K580" s="29"/>
      <c r="L580" s="29"/>
      <c r="M580" s="29"/>
      <c r="N580" s="29"/>
      <c r="O580" s="29"/>
    </row>
    <row r="581" spans="10:15" ht="13.5">
      <c r="J581" s="29"/>
      <c r="K581" s="29"/>
      <c r="L581" s="29"/>
      <c r="M581" s="29"/>
      <c r="N581" s="29"/>
      <c r="O581" s="29"/>
    </row>
    <row r="582" spans="10:15" ht="13.5">
      <c r="J582" s="29"/>
      <c r="K582" s="29"/>
      <c r="L582" s="29"/>
      <c r="M582" s="29"/>
      <c r="N582" s="29"/>
      <c r="O582" s="29"/>
    </row>
    <row r="583" spans="10:15" ht="13.5">
      <c r="J583" s="29"/>
      <c r="K583" s="29"/>
      <c r="L583" s="29"/>
      <c r="M583" s="29"/>
      <c r="N583" s="29"/>
      <c r="O583" s="29"/>
    </row>
    <row r="584" spans="10:15" ht="13.5">
      <c r="J584" s="29"/>
      <c r="K584" s="29"/>
      <c r="L584" s="29"/>
      <c r="M584" s="29"/>
      <c r="N584" s="29"/>
      <c r="O584" s="29"/>
    </row>
    <row r="585" spans="10:15" ht="13.5">
      <c r="J585" s="29"/>
      <c r="K585" s="29"/>
      <c r="L585" s="29"/>
      <c r="M585" s="29"/>
      <c r="N585" s="29"/>
      <c r="O585" s="29"/>
    </row>
    <row r="586" spans="10:15" ht="13.5">
      <c r="J586" s="29"/>
      <c r="K586" s="29"/>
      <c r="L586" s="29"/>
      <c r="M586" s="29"/>
      <c r="N586" s="29"/>
      <c r="O586" s="29"/>
    </row>
    <row r="587" spans="10:15" ht="13.5">
      <c r="J587" s="29"/>
      <c r="K587" s="29"/>
      <c r="L587" s="29"/>
      <c r="M587" s="29"/>
      <c r="N587" s="29"/>
      <c r="O587" s="29"/>
    </row>
    <row r="588" spans="10:15" ht="13.5">
      <c r="J588" s="29"/>
      <c r="K588" s="29"/>
      <c r="L588" s="29"/>
      <c r="M588" s="29"/>
      <c r="N588" s="29"/>
      <c r="O588" s="29"/>
    </row>
    <row r="589" spans="10:15" ht="13.5">
      <c r="J589" s="29"/>
      <c r="K589" s="29"/>
      <c r="L589" s="29"/>
      <c r="M589" s="29"/>
      <c r="N589" s="29"/>
      <c r="O589" s="29"/>
    </row>
    <row r="590" spans="10:15" ht="13.5">
      <c r="J590" s="29"/>
      <c r="K590" s="29"/>
      <c r="L590" s="29"/>
      <c r="M590" s="29"/>
      <c r="N590" s="29"/>
      <c r="O590" s="29"/>
    </row>
    <row r="591" spans="10:15" ht="13.5">
      <c r="J591" s="29"/>
      <c r="K591" s="29"/>
      <c r="L591" s="29"/>
      <c r="M591" s="29"/>
      <c r="N591" s="29"/>
      <c r="O591" s="29"/>
    </row>
    <row r="592" spans="10:15" ht="13.5">
      <c r="J592" s="29"/>
      <c r="K592" s="29"/>
      <c r="L592" s="29"/>
      <c r="M592" s="29"/>
      <c r="N592" s="29"/>
      <c r="O592" s="29"/>
    </row>
    <row r="593" spans="10:15" ht="13.5">
      <c r="J593" s="29"/>
      <c r="K593" s="29"/>
      <c r="L593" s="29"/>
      <c r="M593" s="29"/>
      <c r="N593" s="29"/>
      <c r="O593" s="29"/>
    </row>
    <row r="594" spans="10:15" ht="13.5">
      <c r="J594" s="29"/>
      <c r="K594" s="29"/>
      <c r="L594" s="29"/>
      <c r="M594" s="29"/>
      <c r="N594" s="29"/>
      <c r="O594" s="29"/>
    </row>
    <row r="595" spans="10:15" ht="13.5">
      <c r="J595" s="29"/>
      <c r="K595" s="29"/>
      <c r="L595" s="29"/>
      <c r="M595" s="29"/>
      <c r="N595" s="29"/>
      <c r="O595" s="29"/>
    </row>
    <row r="596" spans="10:15" ht="13.5">
      <c r="J596" s="29"/>
      <c r="K596" s="29"/>
      <c r="L596" s="29"/>
      <c r="M596" s="29"/>
      <c r="N596" s="29"/>
      <c r="O596" s="29"/>
    </row>
    <row r="597" spans="10:15" ht="13.5">
      <c r="J597" s="29"/>
      <c r="K597" s="29"/>
      <c r="L597" s="29"/>
      <c r="M597" s="29"/>
      <c r="N597" s="29"/>
      <c r="O597" s="29"/>
    </row>
    <row r="598" spans="10:15" ht="13.5">
      <c r="J598" s="29"/>
      <c r="K598" s="29"/>
      <c r="L598" s="29"/>
      <c r="M598" s="29"/>
      <c r="N598" s="29"/>
      <c r="O598" s="29"/>
    </row>
    <row r="599" spans="10:15" ht="13.5">
      <c r="J599" s="29"/>
      <c r="K599" s="29"/>
      <c r="L599" s="29"/>
      <c r="M599" s="29"/>
      <c r="N599" s="29"/>
      <c r="O599" s="29"/>
    </row>
    <row r="600" spans="10:15" ht="13.5">
      <c r="J600" s="29"/>
      <c r="K600" s="29"/>
      <c r="L600" s="29"/>
      <c r="M600" s="29"/>
      <c r="N600" s="29"/>
      <c r="O600" s="29"/>
    </row>
    <row r="601" spans="10:15" ht="13.5">
      <c r="J601" s="29"/>
      <c r="K601" s="29"/>
      <c r="L601" s="29"/>
      <c r="M601" s="29"/>
      <c r="N601" s="29"/>
      <c r="O601" s="29"/>
    </row>
    <row r="602" spans="10:15" ht="13.5">
      <c r="J602" s="29"/>
      <c r="K602" s="29"/>
      <c r="L602" s="29"/>
      <c r="M602" s="29"/>
      <c r="N602" s="29"/>
      <c r="O602" s="29"/>
    </row>
    <row r="603" spans="10:15" ht="13.5">
      <c r="J603" s="29"/>
      <c r="K603" s="29"/>
      <c r="L603" s="29"/>
      <c r="M603" s="29"/>
      <c r="N603" s="29"/>
      <c r="O603" s="29"/>
    </row>
    <row r="604" spans="10:15" ht="13.5">
      <c r="J604" s="29"/>
      <c r="K604" s="29"/>
      <c r="L604" s="29"/>
      <c r="M604" s="29"/>
      <c r="N604" s="29"/>
      <c r="O604" s="29"/>
    </row>
    <row r="605" spans="10:15" ht="13.5">
      <c r="J605" s="29"/>
      <c r="K605" s="29"/>
      <c r="L605" s="29"/>
      <c r="M605" s="29"/>
      <c r="N605" s="29"/>
      <c r="O605" s="29"/>
    </row>
    <row r="606" spans="10:15" ht="13.5">
      <c r="J606" s="29"/>
      <c r="K606" s="29"/>
      <c r="L606" s="29"/>
      <c r="M606" s="29"/>
      <c r="N606" s="29"/>
      <c r="O606" s="29"/>
    </row>
    <row r="607" spans="10:15" ht="13.5">
      <c r="J607" s="29"/>
      <c r="K607" s="29"/>
      <c r="L607" s="29"/>
      <c r="M607" s="29"/>
      <c r="N607" s="29"/>
      <c r="O607" s="29"/>
    </row>
    <row r="608" spans="10:15" ht="13.5">
      <c r="J608" s="29"/>
      <c r="K608" s="29"/>
      <c r="L608" s="29"/>
      <c r="M608" s="29"/>
      <c r="N608" s="29"/>
      <c r="O608" s="29"/>
    </row>
    <row r="609" spans="10:15" ht="13.5">
      <c r="J609" s="29"/>
      <c r="K609" s="29"/>
      <c r="L609" s="29"/>
      <c r="M609" s="29"/>
      <c r="N609" s="29"/>
      <c r="O609" s="29"/>
    </row>
    <row r="610" spans="10:15" ht="13.5">
      <c r="J610" s="29"/>
      <c r="K610" s="29"/>
      <c r="L610" s="29"/>
      <c r="M610" s="29"/>
      <c r="N610" s="29"/>
      <c r="O610" s="29"/>
    </row>
    <row r="611" spans="10:15" ht="13.5">
      <c r="J611" s="29"/>
      <c r="K611" s="29"/>
      <c r="L611" s="29"/>
      <c r="M611" s="29"/>
      <c r="N611" s="29"/>
      <c r="O611" s="29"/>
    </row>
    <row r="612" spans="10:15" ht="13.5">
      <c r="J612" s="29"/>
      <c r="K612" s="29"/>
      <c r="L612" s="29"/>
      <c r="M612" s="29"/>
      <c r="N612" s="29"/>
      <c r="O612" s="29"/>
    </row>
    <row r="613" spans="10:15" ht="13.5">
      <c r="J613" s="29"/>
      <c r="K613" s="29"/>
      <c r="L613" s="29"/>
      <c r="M613" s="29"/>
      <c r="N613" s="29"/>
      <c r="O613" s="29"/>
    </row>
    <row r="614" spans="10:15" ht="13.5">
      <c r="J614" s="29"/>
      <c r="K614" s="29"/>
      <c r="L614" s="29"/>
      <c r="M614" s="29"/>
      <c r="N614" s="29"/>
      <c r="O614" s="29"/>
    </row>
    <row r="615" spans="10:15" ht="13.5">
      <c r="J615" s="29"/>
      <c r="K615" s="29"/>
      <c r="L615" s="29"/>
      <c r="M615" s="29"/>
      <c r="N615" s="29"/>
      <c r="O615" s="29"/>
    </row>
    <row r="616" spans="10:15" ht="13.5">
      <c r="J616" s="29"/>
      <c r="K616" s="29"/>
      <c r="L616" s="29"/>
      <c r="M616" s="29"/>
      <c r="N616" s="29"/>
      <c r="O616" s="29"/>
    </row>
    <row r="617" spans="10:15" ht="13.5">
      <c r="J617" s="29"/>
      <c r="K617" s="29"/>
      <c r="L617" s="29"/>
      <c r="M617" s="29"/>
      <c r="N617" s="29"/>
      <c r="O617" s="29"/>
    </row>
    <row r="618" spans="10:15" ht="13.5">
      <c r="J618" s="29"/>
      <c r="K618" s="29"/>
      <c r="L618" s="29"/>
      <c r="M618" s="29"/>
      <c r="N618" s="29"/>
      <c r="O618" s="29"/>
    </row>
    <row r="619" spans="10:15" ht="13.5">
      <c r="J619" s="29"/>
      <c r="K619" s="29"/>
      <c r="L619" s="29"/>
      <c r="M619" s="29"/>
      <c r="N619" s="29"/>
      <c r="O619" s="29"/>
    </row>
    <row r="620" spans="10:15" ht="13.5">
      <c r="J620" s="29"/>
      <c r="K620" s="29"/>
      <c r="L620" s="29"/>
      <c r="M620" s="29"/>
      <c r="N620" s="29"/>
      <c r="O620" s="29"/>
    </row>
    <row r="621" spans="10:15" ht="13.5">
      <c r="J621" s="29"/>
      <c r="K621" s="29"/>
      <c r="L621" s="29"/>
      <c r="M621" s="29"/>
      <c r="N621" s="29"/>
      <c r="O621" s="29"/>
    </row>
    <row r="622" spans="10:15" ht="13.5">
      <c r="J622" s="29"/>
      <c r="K622" s="29"/>
      <c r="L622" s="29"/>
      <c r="M622" s="29"/>
      <c r="N622" s="29"/>
      <c r="O622" s="29"/>
    </row>
    <row r="623" spans="10:15" ht="13.5">
      <c r="J623" s="29"/>
      <c r="K623" s="29"/>
      <c r="L623" s="29"/>
      <c r="M623" s="29"/>
      <c r="N623" s="29"/>
      <c r="O623" s="29"/>
    </row>
    <row r="624" spans="10:15" ht="13.5">
      <c r="J624" s="29"/>
      <c r="K624" s="29"/>
      <c r="L624" s="29"/>
      <c r="M624" s="29"/>
      <c r="N624" s="29"/>
      <c r="O624" s="29"/>
    </row>
    <row r="625" spans="10:15" ht="13.5">
      <c r="J625" s="29"/>
      <c r="K625" s="29"/>
      <c r="L625" s="29"/>
      <c r="M625" s="29"/>
      <c r="N625" s="29"/>
      <c r="O625" s="29"/>
    </row>
    <row r="626" spans="10:15" ht="13.5">
      <c r="J626" s="29"/>
      <c r="K626" s="29"/>
      <c r="L626" s="29"/>
      <c r="M626" s="29"/>
      <c r="N626" s="29"/>
      <c r="O626" s="29"/>
    </row>
    <row r="627" spans="10:15" ht="13.5">
      <c r="J627" s="29"/>
      <c r="K627" s="29"/>
      <c r="L627" s="29"/>
      <c r="M627" s="29"/>
      <c r="N627" s="29"/>
      <c r="O627" s="29"/>
    </row>
    <row r="628" spans="10:15" ht="13.5">
      <c r="J628" s="29"/>
      <c r="K628" s="29"/>
      <c r="L628" s="29"/>
      <c r="M628" s="29"/>
      <c r="N628" s="29"/>
      <c r="O628" s="29"/>
    </row>
    <row r="629" spans="10:15" ht="13.5">
      <c r="J629" s="29"/>
      <c r="K629" s="29"/>
      <c r="L629" s="29"/>
      <c r="M629" s="29"/>
      <c r="N629" s="29"/>
      <c r="O629" s="29"/>
    </row>
    <row r="630" spans="10:15" ht="13.5">
      <c r="J630" s="29"/>
      <c r="K630" s="29"/>
      <c r="L630" s="29"/>
      <c r="M630" s="29"/>
      <c r="N630" s="29"/>
      <c r="O630" s="29"/>
    </row>
    <row r="631" spans="10:15" ht="13.5">
      <c r="J631" s="29"/>
      <c r="K631" s="29"/>
      <c r="L631" s="29"/>
      <c r="M631" s="29"/>
      <c r="N631" s="29"/>
      <c r="O631" s="29"/>
    </row>
    <row r="632" spans="10:15" ht="13.5">
      <c r="J632" s="29"/>
      <c r="K632" s="29"/>
      <c r="L632" s="29"/>
      <c r="M632" s="29"/>
      <c r="N632" s="29"/>
      <c r="O632" s="29"/>
    </row>
    <row r="633" spans="10:15" ht="13.5">
      <c r="J633" s="29"/>
      <c r="K633" s="29"/>
      <c r="L633" s="29"/>
      <c r="M633" s="29"/>
      <c r="N633" s="29"/>
      <c r="O633" s="29"/>
    </row>
    <row r="634" spans="10:15" ht="13.5">
      <c r="J634" s="29"/>
      <c r="K634" s="29"/>
      <c r="L634" s="29"/>
      <c r="M634" s="29"/>
      <c r="N634" s="29"/>
      <c r="O634" s="29"/>
    </row>
    <row r="635" spans="10:15" ht="13.5">
      <c r="J635" s="29"/>
      <c r="K635" s="29"/>
      <c r="L635" s="29"/>
      <c r="M635" s="29"/>
      <c r="N635" s="29"/>
      <c r="O635" s="29"/>
    </row>
    <row r="636" spans="10:15" ht="13.5">
      <c r="J636" s="29"/>
      <c r="K636" s="29"/>
      <c r="L636" s="29"/>
      <c r="M636" s="29"/>
      <c r="N636" s="29"/>
      <c r="O636" s="29"/>
    </row>
    <row r="637" spans="10:15" ht="13.5">
      <c r="J637" s="29"/>
      <c r="K637" s="29"/>
      <c r="L637" s="29"/>
      <c r="M637" s="29"/>
      <c r="N637" s="29"/>
      <c r="O637" s="29"/>
    </row>
    <row r="638" spans="10:15" ht="13.5">
      <c r="J638" s="29"/>
      <c r="K638" s="29"/>
      <c r="L638" s="29"/>
      <c r="M638" s="29"/>
      <c r="N638" s="29"/>
      <c r="O638" s="29"/>
    </row>
    <row r="639" spans="10:15" ht="13.5">
      <c r="J639" s="29"/>
      <c r="K639" s="29"/>
      <c r="L639" s="29"/>
      <c r="M639" s="29"/>
      <c r="N639" s="29"/>
      <c r="O639" s="29"/>
    </row>
    <row r="640" spans="10:15" ht="13.5">
      <c r="J640" s="29"/>
      <c r="K640" s="29"/>
      <c r="L640" s="29"/>
      <c r="M640" s="29"/>
      <c r="N640" s="29"/>
      <c r="O640" s="29"/>
    </row>
    <row r="641" spans="10:15" ht="13.5">
      <c r="J641" s="29"/>
      <c r="K641" s="29"/>
      <c r="L641" s="29"/>
      <c r="M641" s="29"/>
      <c r="N641" s="29"/>
      <c r="O641" s="29"/>
    </row>
    <row r="642" spans="10:15" ht="13.5">
      <c r="J642" s="29"/>
      <c r="K642" s="29"/>
      <c r="L642" s="29"/>
      <c r="M642" s="29"/>
      <c r="N642" s="29"/>
      <c r="O642" s="29"/>
    </row>
    <row r="643" spans="10:15" ht="13.5">
      <c r="J643" s="29"/>
      <c r="K643" s="29"/>
      <c r="L643" s="29"/>
      <c r="M643" s="29"/>
      <c r="N643" s="29"/>
      <c r="O643" s="29"/>
    </row>
    <row r="644" spans="10:15" ht="13.5">
      <c r="J644" s="29"/>
      <c r="K644" s="29"/>
      <c r="L644" s="29"/>
      <c r="M644" s="29"/>
      <c r="N644" s="29"/>
      <c r="O644" s="29"/>
    </row>
    <row r="645" spans="10:15" ht="13.5">
      <c r="J645" s="29"/>
      <c r="K645" s="29"/>
      <c r="L645" s="29"/>
      <c r="M645" s="29"/>
      <c r="N645" s="29"/>
      <c r="O645" s="29"/>
    </row>
    <row r="646" spans="10:15" ht="13.5">
      <c r="J646" s="29"/>
      <c r="K646" s="29"/>
      <c r="L646" s="29"/>
      <c r="M646" s="29"/>
      <c r="N646" s="29"/>
      <c r="O646" s="29"/>
    </row>
    <row r="647" spans="10:15" ht="13.5">
      <c r="J647" s="29"/>
      <c r="K647" s="29"/>
      <c r="L647" s="29"/>
      <c r="M647" s="29"/>
      <c r="N647" s="29"/>
      <c r="O647" s="29"/>
    </row>
    <row r="648" spans="10:15" ht="13.5">
      <c r="J648" s="29"/>
      <c r="K648" s="29"/>
      <c r="L648" s="29"/>
      <c r="M648" s="29"/>
      <c r="N648" s="29"/>
      <c r="O648" s="29"/>
    </row>
    <row r="649" spans="10:15" ht="13.5">
      <c r="J649" s="29"/>
      <c r="K649" s="29"/>
      <c r="L649" s="29"/>
      <c r="M649" s="29"/>
      <c r="N649" s="29"/>
      <c r="O649" s="29"/>
    </row>
    <row r="650" spans="10:15" ht="13.5">
      <c r="J650" s="29"/>
      <c r="K650" s="29"/>
      <c r="L650" s="29"/>
      <c r="M650" s="29"/>
      <c r="N650" s="29"/>
      <c r="O650" s="29"/>
    </row>
    <row r="651" spans="10:15" ht="13.5">
      <c r="J651" s="29"/>
      <c r="K651" s="29"/>
      <c r="L651" s="29"/>
      <c r="M651" s="29"/>
      <c r="N651" s="29"/>
      <c r="O651" s="29"/>
    </row>
    <row r="652" spans="10:15" ht="13.5">
      <c r="J652" s="29"/>
      <c r="K652" s="29"/>
      <c r="L652" s="29"/>
      <c r="M652" s="29"/>
      <c r="N652" s="29"/>
      <c r="O652" s="29"/>
    </row>
    <row r="653" spans="10:15" ht="13.5">
      <c r="J653" s="29"/>
      <c r="K653" s="29"/>
      <c r="L653" s="29"/>
      <c r="M653" s="29"/>
      <c r="N653" s="29"/>
      <c r="O653" s="29"/>
    </row>
    <row r="654" spans="10:15" ht="13.5">
      <c r="J654" s="29"/>
      <c r="K654" s="29"/>
      <c r="L654" s="29"/>
      <c r="M654" s="29"/>
      <c r="N654" s="29"/>
      <c r="O654" s="29"/>
    </row>
    <row r="655" spans="10:15" ht="13.5">
      <c r="J655" s="29"/>
      <c r="K655" s="29"/>
      <c r="L655" s="29"/>
      <c r="M655" s="29"/>
      <c r="N655" s="29"/>
      <c r="O655" s="29"/>
    </row>
    <row r="656" spans="10:15" ht="13.5">
      <c r="J656" s="29"/>
      <c r="K656" s="29"/>
      <c r="L656" s="29"/>
      <c r="M656" s="29"/>
      <c r="N656" s="29"/>
      <c r="O656" s="29"/>
    </row>
    <row r="657" spans="10:15" ht="13.5">
      <c r="J657" s="29"/>
      <c r="K657" s="29"/>
      <c r="L657" s="29"/>
      <c r="M657" s="29"/>
      <c r="N657" s="29"/>
      <c r="O657" s="29"/>
    </row>
    <row r="658" spans="10:15" ht="13.5">
      <c r="J658" s="29"/>
      <c r="K658" s="29"/>
      <c r="L658" s="29"/>
      <c r="M658" s="29"/>
      <c r="N658" s="29"/>
      <c r="O658" s="29"/>
    </row>
    <row r="659" spans="10:15" ht="13.5">
      <c r="J659" s="29"/>
      <c r="K659" s="29"/>
      <c r="L659" s="29"/>
      <c r="M659" s="29"/>
      <c r="N659" s="29"/>
      <c r="O659" s="29"/>
    </row>
    <row r="660" spans="10:15" ht="13.5">
      <c r="J660" s="29"/>
      <c r="K660" s="29"/>
      <c r="L660" s="29"/>
      <c r="M660" s="29"/>
      <c r="N660" s="29"/>
      <c r="O660" s="29"/>
    </row>
    <row r="661" spans="10:15" ht="13.5">
      <c r="J661" s="29"/>
      <c r="K661" s="29"/>
      <c r="L661" s="29"/>
      <c r="M661" s="29"/>
      <c r="N661" s="29"/>
      <c r="O661" s="29"/>
    </row>
    <row r="662" spans="10:15" ht="13.5">
      <c r="J662" s="29"/>
      <c r="K662" s="29"/>
      <c r="L662" s="29"/>
      <c r="M662" s="29"/>
      <c r="N662" s="29"/>
      <c r="O662" s="29"/>
    </row>
    <row r="663" spans="10:15" ht="13.5">
      <c r="J663" s="29"/>
      <c r="K663" s="29"/>
      <c r="L663" s="29"/>
      <c r="M663" s="29"/>
      <c r="N663" s="29"/>
      <c r="O663" s="29"/>
    </row>
    <row r="664" spans="10:15" ht="13.5">
      <c r="J664" s="29"/>
      <c r="K664" s="29"/>
      <c r="L664" s="29"/>
      <c r="M664" s="29"/>
      <c r="N664" s="29"/>
      <c r="O664" s="29"/>
    </row>
    <row r="665" spans="10:15" ht="13.5">
      <c r="J665" s="29"/>
      <c r="K665" s="29"/>
      <c r="L665" s="29"/>
      <c r="M665" s="29"/>
      <c r="N665" s="29"/>
      <c r="O665" s="29"/>
    </row>
    <row r="666" spans="10:15" ht="13.5">
      <c r="J666" s="29"/>
      <c r="K666" s="29"/>
      <c r="L666" s="29"/>
      <c r="M666" s="29"/>
      <c r="N666" s="29"/>
      <c r="O666" s="29"/>
    </row>
    <row r="667" spans="10:15" ht="13.5">
      <c r="J667" s="29"/>
      <c r="K667" s="29"/>
      <c r="L667" s="29"/>
      <c r="M667" s="29"/>
      <c r="N667" s="29"/>
      <c r="O667" s="29"/>
    </row>
    <row r="668" spans="10:15" ht="13.5">
      <c r="J668" s="29"/>
      <c r="K668" s="29"/>
      <c r="L668" s="29"/>
      <c r="M668" s="29"/>
      <c r="N668" s="29"/>
      <c r="O668" s="29"/>
    </row>
    <row r="669" spans="10:15" ht="13.5">
      <c r="J669" s="29"/>
      <c r="K669" s="29"/>
      <c r="L669" s="29"/>
      <c r="M669" s="29"/>
      <c r="N669" s="29"/>
      <c r="O669" s="29"/>
    </row>
    <row r="670" spans="10:15" ht="13.5">
      <c r="J670" s="29"/>
      <c r="K670" s="29"/>
      <c r="L670" s="29"/>
      <c r="M670" s="29"/>
      <c r="N670" s="29"/>
      <c r="O670" s="29"/>
    </row>
    <row r="671" spans="10:15" ht="13.5">
      <c r="J671" s="29"/>
      <c r="K671" s="29"/>
      <c r="L671" s="29"/>
      <c r="M671" s="29"/>
      <c r="N671" s="29"/>
      <c r="O671" s="29"/>
    </row>
    <row r="672" spans="10:15" ht="13.5">
      <c r="J672" s="29"/>
      <c r="K672" s="29"/>
      <c r="L672" s="29"/>
      <c r="M672" s="29"/>
      <c r="N672" s="29"/>
      <c r="O672" s="29"/>
    </row>
    <row r="673" spans="10:15" ht="13.5">
      <c r="J673" s="29"/>
      <c r="K673" s="29"/>
      <c r="L673" s="29"/>
      <c r="M673" s="29"/>
      <c r="N673" s="29"/>
      <c r="O673" s="29"/>
    </row>
    <row r="674" spans="10:15" ht="13.5">
      <c r="J674" s="29"/>
      <c r="K674" s="29"/>
      <c r="L674" s="29"/>
      <c r="M674" s="29"/>
      <c r="N674" s="29"/>
      <c r="O674" s="29"/>
    </row>
    <row r="675" spans="10:15" ht="13.5">
      <c r="J675" s="29"/>
      <c r="K675" s="29"/>
      <c r="L675" s="29"/>
      <c r="M675" s="29"/>
      <c r="N675" s="29"/>
      <c r="O675" s="29"/>
    </row>
    <row r="676" spans="10:15" ht="13.5">
      <c r="J676" s="29"/>
      <c r="K676" s="29"/>
      <c r="L676" s="29"/>
      <c r="M676" s="29"/>
      <c r="N676" s="29"/>
      <c r="O676" s="29"/>
    </row>
    <row r="677" spans="10:15" ht="13.5">
      <c r="J677" s="29"/>
      <c r="K677" s="29"/>
      <c r="L677" s="29"/>
      <c r="M677" s="29"/>
      <c r="N677" s="29"/>
      <c r="O677" s="29"/>
    </row>
    <row r="678" spans="10:15" ht="13.5">
      <c r="J678" s="29"/>
      <c r="K678" s="29"/>
      <c r="L678" s="29"/>
      <c r="M678" s="29"/>
      <c r="N678" s="29"/>
      <c r="O678" s="29"/>
    </row>
    <row r="679" spans="10:15" ht="13.5">
      <c r="J679" s="29"/>
      <c r="K679" s="29"/>
      <c r="L679" s="29"/>
      <c r="M679" s="29"/>
      <c r="N679" s="29"/>
      <c r="O679" s="29"/>
    </row>
    <row r="680" spans="10:15" ht="13.5">
      <c r="J680" s="29"/>
      <c r="K680" s="29"/>
      <c r="L680" s="29"/>
      <c r="M680" s="29"/>
      <c r="N680" s="29"/>
      <c r="O680" s="29"/>
    </row>
    <row r="681" spans="10:15" ht="13.5">
      <c r="J681" s="29"/>
      <c r="K681" s="29"/>
      <c r="L681" s="29"/>
      <c r="M681" s="29"/>
      <c r="N681" s="29"/>
      <c r="O681" s="29"/>
    </row>
    <row r="682" spans="10:15" ht="13.5">
      <c r="J682" s="29"/>
      <c r="K682" s="29"/>
      <c r="L682" s="29"/>
      <c r="M682" s="29"/>
      <c r="N682" s="29"/>
      <c r="O682" s="29"/>
    </row>
    <row r="683" spans="10:15" ht="13.5">
      <c r="J683" s="29"/>
      <c r="K683" s="29"/>
      <c r="L683" s="29"/>
      <c r="M683" s="29"/>
      <c r="N683" s="29"/>
      <c r="O683" s="29"/>
    </row>
    <row r="684" spans="10:15" ht="13.5">
      <c r="J684" s="29"/>
      <c r="K684" s="29"/>
      <c r="L684" s="29"/>
      <c r="M684" s="29"/>
      <c r="N684" s="29"/>
      <c r="O684" s="29"/>
    </row>
    <row r="685" spans="10:15" ht="13.5">
      <c r="J685" s="29"/>
      <c r="K685" s="29"/>
      <c r="L685" s="29"/>
      <c r="M685" s="29"/>
      <c r="N685" s="29"/>
      <c r="O685" s="29"/>
    </row>
    <row r="686" spans="10:15" ht="13.5">
      <c r="J686" s="29"/>
      <c r="K686" s="29"/>
      <c r="L686" s="29"/>
      <c r="M686" s="29"/>
      <c r="N686" s="29"/>
      <c r="O686" s="29"/>
    </row>
    <row r="687" spans="10:15" ht="13.5">
      <c r="J687" s="29"/>
      <c r="K687" s="29"/>
      <c r="L687" s="29"/>
      <c r="M687" s="29"/>
      <c r="N687" s="29"/>
      <c r="O687" s="29"/>
    </row>
    <row r="688" spans="10:15" ht="13.5">
      <c r="J688" s="29"/>
      <c r="K688" s="29"/>
      <c r="L688" s="29"/>
      <c r="M688" s="29"/>
      <c r="N688" s="29"/>
      <c r="O688" s="29"/>
    </row>
    <row r="689" spans="10:15" ht="13.5">
      <c r="J689" s="29"/>
      <c r="K689" s="29"/>
      <c r="L689" s="29"/>
      <c r="M689" s="29"/>
      <c r="N689" s="29"/>
      <c r="O689" s="29"/>
    </row>
    <row r="690" spans="10:15" ht="13.5">
      <c r="J690" s="29"/>
      <c r="K690" s="29"/>
      <c r="L690" s="29"/>
      <c r="M690" s="29"/>
      <c r="N690" s="29"/>
      <c r="O690" s="29"/>
    </row>
    <row r="691" spans="10:15" ht="13.5">
      <c r="J691" s="29"/>
      <c r="K691" s="29"/>
      <c r="L691" s="29"/>
      <c r="M691" s="29"/>
      <c r="N691" s="29"/>
      <c r="O691" s="29"/>
    </row>
    <row r="692" spans="10:15" ht="13.5">
      <c r="J692" s="29"/>
      <c r="K692" s="29"/>
      <c r="L692" s="29"/>
      <c r="M692" s="29"/>
      <c r="N692" s="29"/>
      <c r="O692" s="29"/>
    </row>
    <row r="693" spans="10:15" ht="13.5">
      <c r="J693" s="29"/>
      <c r="K693" s="29"/>
      <c r="L693" s="29"/>
      <c r="M693" s="29"/>
      <c r="N693" s="29"/>
      <c r="O693" s="29"/>
    </row>
    <row r="694" spans="10:15" ht="13.5">
      <c r="J694" s="29"/>
      <c r="K694" s="29"/>
      <c r="L694" s="29"/>
      <c r="M694" s="29"/>
      <c r="N694" s="29"/>
      <c r="O694" s="29"/>
    </row>
    <row r="695" spans="10:15" ht="13.5">
      <c r="J695" s="29"/>
      <c r="K695" s="29"/>
      <c r="L695" s="29"/>
      <c r="M695" s="29"/>
      <c r="N695" s="29"/>
      <c r="O695" s="29"/>
    </row>
    <row r="696" spans="10:15" ht="13.5">
      <c r="J696" s="29"/>
      <c r="K696" s="29"/>
      <c r="L696" s="29"/>
      <c r="M696" s="29"/>
      <c r="N696" s="29"/>
      <c r="O696" s="29"/>
    </row>
    <row r="697" spans="10:15" ht="13.5">
      <c r="J697" s="29"/>
      <c r="K697" s="29"/>
      <c r="L697" s="29"/>
      <c r="M697" s="29"/>
      <c r="N697" s="29"/>
      <c r="O697" s="29"/>
    </row>
    <row r="698" spans="10:15" ht="13.5">
      <c r="J698" s="29"/>
      <c r="K698" s="29"/>
      <c r="L698" s="29"/>
      <c r="M698" s="29"/>
      <c r="N698" s="29"/>
      <c r="O698" s="29"/>
    </row>
    <row r="699" spans="10:15" ht="13.5">
      <c r="J699" s="29"/>
      <c r="K699" s="29"/>
      <c r="L699" s="29"/>
      <c r="M699" s="29"/>
      <c r="N699" s="29"/>
      <c r="O699" s="29"/>
    </row>
    <row r="700" spans="10:15" ht="13.5">
      <c r="J700" s="29"/>
      <c r="K700" s="29"/>
      <c r="L700" s="29"/>
      <c r="M700" s="29"/>
      <c r="N700" s="29"/>
      <c r="O700" s="29"/>
    </row>
    <row r="701" spans="10:15" ht="13.5">
      <c r="J701" s="29"/>
      <c r="K701" s="29"/>
      <c r="L701" s="29"/>
      <c r="M701" s="29"/>
      <c r="N701" s="29"/>
      <c r="O701" s="29"/>
    </row>
    <row r="702" spans="10:15" ht="13.5">
      <c r="J702" s="29"/>
      <c r="K702" s="29"/>
      <c r="L702" s="29"/>
      <c r="M702" s="29"/>
      <c r="N702" s="29"/>
      <c r="O702" s="29"/>
    </row>
    <row r="703" spans="10:15" ht="13.5">
      <c r="J703" s="29"/>
      <c r="K703" s="29"/>
      <c r="L703" s="29"/>
      <c r="M703" s="29"/>
      <c r="N703" s="29"/>
      <c r="O703" s="29"/>
    </row>
    <row r="704" spans="10:15" ht="13.5">
      <c r="J704" s="29"/>
      <c r="K704" s="29"/>
      <c r="L704" s="29"/>
      <c r="M704" s="29"/>
      <c r="N704" s="29"/>
      <c r="O704" s="29"/>
    </row>
    <row r="705" spans="10:15" ht="13.5">
      <c r="J705" s="29"/>
      <c r="K705" s="29"/>
      <c r="L705" s="29"/>
      <c r="M705" s="29"/>
      <c r="N705" s="29"/>
      <c r="O705" s="29"/>
    </row>
    <row r="706" spans="10:15" ht="13.5">
      <c r="J706" s="29"/>
      <c r="K706" s="29"/>
      <c r="L706" s="29"/>
      <c r="M706" s="29"/>
      <c r="N706" s="29"/>
      <c r="O706" s="29"/>
    </row>
    <row r="707" spans="10:15" ht="13.5">
      <c r="J707" s="29"/>
      <c r="K707" s="29"/>
      <c r="L707" s="29"/>
      <c r="M707" s="29"/>
      <c r="N707" s="29"/>
      <c r="O707" s="29"/>
    </row>
    <row r="708" spans="10:15" ht="13.5">
      <c r="J708" s="29"/>
      <c r="K708" s="29"/>
      <c r="L708" s="29"/>
      <c r="M708" s="29"/>
      <c r="N708" s="29"/>
      <c r="O708" s="29"/>
    </row>
    <row r="709" spans="10:15" ht="13.5">
      <c r="J709" s="29"/>
      <c r="K709" s="29"/>
      <c r="L709" s="29"/>
      <c r="M709" s="29"/>
      <c r="N709" s="29"/>
      <c r="O709" s="29"/>
    </row>
    <row r="710" spans="10:15" ht="13.5">
      <c r="J710" s="29"/>
      <c r="K710" s="29"/>
      <c r="L710" s="29"/>
      <c r="M710" s="29"/>
      <c r="N710" s="29"/>
      <c r="O710" s="29"/>
    </row>
    <row r="711" spans="10:15" ht="13.5">
      <c r="J711" s="29"/>
      <c r="K711" s="29"/>
      <c r="L711" s="29"/>
      <c r="M711" s="29"/>
      <c r="N711" s="29"/>
      <c r="O711" s="29"/>
    </row>
    <row r="712" spans="10:15" ht="13.5">
      <c r="J712" s="29"/>
      <c r="K712" s="29"/>
      <c r="L712" s="29"/>
      <c r="M712" s="29"/>
      <c r="N712" s="29"/>
      <c r="O712" s="29"/>
    </row>
    <row r="713" spans="10:15" ht="13.5">
      <c r="J713" s="29"/>
      <c r="K713" s="29"/>
      <c r="L713" s="29"/>
      <c r="M713" s="29"/>
      <c r="N713" s="29"/>
      <c r="O713" s="29"/>
    </row>
    <row r="714" spans="10:15" ht="13.5">
      <c r="J714" s="29"/>
      <c r="K714" s="29"/>
      <c r="L714" s="29"/>
      <c r="M714" s="29"/>
      <c r="N714" s="29"/>
      <c r="O714" s="29"/>
    </row>
    <row r="715" spans="10:15" ht="13.5">
      <c r="J715" s="29"/>
      <c r="K715" s="29"/>
      <c r="L715" s="29"/>
      <c r="M715" s="29"/>
      <c r="N715" s="29"/>
      <c r="O715" s="29"/>
    </row>
    <row r="716" spans="10:15" ht="13.5">
      <c r="J716" s="29"/>
      <c r="K716" s="29"/>
      <c r="L716" s="29"/>
      <c r="M716" s="29"/>
      <c r="N716" s="29"/>
      <c r="O716" s="29"/>
    </row>
    <row r="717" spans="10:15" ht="13.5">
      <c r="J717" s="29"/>
      <c r="K717" s="29"/>
      <c r="L717" s="29"/>
      <c r="M717" s="29"/>
      <c r="N717" s="29"/>
      <c r="O717" s="29"/>
    </row>
    <row r="718" spans="10:15" ht="13.5">
      <c r="J718" s="29"/>
      <c r="K718" s="29"/>
      <c r="L718" s="29"/>
      <c r="M718" s="29"/>
      <c r="N718" s="29"/>
      <c r="O718" s="29"/>
    </row>
    <row r="719" spans="10:15" ht="13.5">
      <c r="J719" s="29"/>
      <c r="K719" s="29"/>
      <c r="L719" s="29"/>
      <c r="M719" s="29"/>
      <c r="N719" s="29"/>
      <c r="O719" s="29"/>
    </row>
    <row r="720" spans="10:15" ht="13.5">
      <c r="J720" s="29"/>
      <c r="K720" s="29"/>
      <c r="L720" s="29"/>
      <c r="M720" s="29"/>
      <c r="N720" s="29"/>
      <c r="O720" s="29"/>
    </row>
    <row r="721" spans="10:15" ht="13.5">
      <c r="J721" s="29"/>
      <c r="K721" s="29"/>
      <c r="L721" s="29"/>
      <c r="M721" s="29"/>
      <c r="N721" s="29"/>
      <c r="O721" s="29"/>
    </row>
    <row r="722" spans="10:15" ht="13.5">
      <c r="J722" s="29"/>
      <c r="K722" s="29"/>
      <c r="L722" s="29"/>
      <c r="M722" s="29"/>
      <c r="N722" s="29"/>
      <c r="O722" s="29"/>
    </row>
    <row r="723" spans="10:15" ht="13.5">
      <c r="J723" s="29"/>
      <c r="K723" s="29"/>
      <c r="L723" s="29"/>
      <c r="M723" s="29"/>
      <c r="N723" s="29"/>
      <c r="O723" s="29"/>
    </row>
    <row r="724" spans="10:15" ht="13.5">
      <c r="J724" s="29"/>
      <c r="K724" s="29"/>
      <c r="L724" s="29"/>
      <c r="M724" s="29"/>
      <c r="N724" s="29"/>
      <c r="O724" s="29"/>
    </row>
    <row r="725" spans="10:15" ht="13.5">
      <c r="J725" s="29"/>
      <c r="K725" s="29"/>
      <c r="L725" s="29"/>
      <c r="M725" s="29"/>
      <c r="N725" s="29"/>
      <c r="O725" s="29"/>
    </row>
    <row r="726" spans="10:15" ht="13.5">
      <c r="J726" s="29"/>
      <c r="K726" s="29"/>
      <c r="L726" s="29"/>
      <c r="M726" s="29"/>
      <c r="N726" s="29"/>
      <c r="O726" s="29"/>
    </row>
    <row r="727" spans="10:15" ht="13.5">
      <c r="J727" s="29"/>
      <c r="K727" s="29"/>
      <c r="L727" s="29"/>
      <c r="M727" s="29"/>
      <c r="N727" s="29"/>
      <c r="O727" s="29"/>
    </row>
    <row r="728" spans="10:15" ht="13.5">
      <c r="J728" s="29"/>
      <c r="K728" s="29"/>
      <c r="L728" s="29"/>
      <c r="M728" s="29"/>
      <c r="N728" s="29"/>
      <c r="O728" s="29"/>
    </row>
    <row r="729" spans="10:15" ht="13.5">
      <c r="J729" s="29"/>
      <c r="K729" s="29"/>
      <c r="L729" s="29"/>
      <c r="M729" s="29"/>
      <c r="N729" s="29"/>
      <c r="O729" s="29"/>
    </row>
    <row r="730" spans="10:15" ht="13.5">
      <c r="J730" s="29"/>
      <c r="K730" s="29"/>
      <c r="L730" s="29"/>
      <c r="M730" s="29"/>
      <c r="N730" s="29"/>
      <c r="O730" s="29"/>
    </row>
    <row r="731" spans="10:15" ht="13.5">
      <c r="J731" s="29"/>
      <c r="K731" s="29"/>
      <c r="L731" s="29"/>
      <c r="M731" s="29"/>
      <c r="N731" s="29"/>
      <c r="O731" s="29"/>
    </row>
    <row r="732" spans="10:15" ht="13.5">
      <c r="J732" s="29"/>
      <c r="K732" s="29"/>
      <c r="L732" s="29"/>
      <c r="M732" s="29"/>
      <c r="N732" s="29"/>
      <c r="O732" s="29"/>
    </row>
    <row r="733" spans="10:15" ht="13.5">
      <c r="J733" s="29"/>
      <c r="K733" s="29"/>
      <c r="L733" s="29"/>
      <c r="M733" s="29"/>
      <c r="N733" s="29"/>
      <c r="O733" s="29"/>
    </row>
    <row r="734" spans="10:15" ht="13.5">
      <c r="J734" s="29"/>
      <c r="K734" s="29"/>
      <c r="L734" s="29"/>
      <c r="M734" s="29"/>
      <c r="N734" s="29"/>
      <c r="O734" s="29"/>
    </row>
    <row r="735" spans="10:15" ht="13.5">
      <c r="J735" s="29"/>
      <c r="K735" s="29"/>
      <c r="L735" s="29"/>
      <c r="M735" s="29"/>
      <c r="N735" s="29"/>
      <c r="O735" s="29"/>
    </row>
    <row r="736" spans="10:15" ht="13.5">
      <c r="J736" s="29"/>
      <c r="K736" s="29"/>
      <c r="L736" s="29"/>
      <c r="M736" s="29"/>
      <c r="N736" s="29"/>
      <c r="O736" s="29"/>
    </row>
    <row r="737" spans="10:15" ht="13.5">
      <c r="J737" s="29"/>
      <c r="K737" s="29"/>
      <c r="L737" s="29"/>
      <c r="M737" s="29"/>
      <c r="N737" s="29"/>
      <c r="O737" s="29"/>
    </row>
    <row r="738" spans="10:15" ht="13.5">
      <c r="J738" s="29"/>
      <c r="K738" s="29"/>
      <c r="L738" s="29"/>
      <c r="M738" s="29"/>
      <c r="N738" s="29"/>
      <c r="O738" s="29"/>
    </row>
    <row r="739" spans="10:15" ht="13.5">
      <c r="J739" s="29"/>
      <c r="K739" s="29"/>
      <c r="L739" s="29"/>
      <c r="M739" s="29"/>
      <c r="N739" s="29"/>
      <c r="O739" s="29"/>
    </row>
    <row r="740" spans="10:15" ht="13.5">
      <c r="J740" s="29"/>
      <c r="K740" s="29"/>
      <c r="L740" s="29"/>
      <c r="M740" s="29"/>
      <c r="N740" s="29"/>
      <c r="O740" s="29"/>
    </row>
    <row r="741" spans="10:15" ht="13.5">
      <c r="J741" s="29"/>
      <c r="K741" s="29"/>
      <c r="L741" s="29"/>
      <c r="M741" s="29"/>
      <c r="N741" s="29"/>
      <c r="O741" s="29"/>
    </row>
    <row r="742" spans="10:15" ht="13.5">
      <c r="J742" s="29"/>
      <c r="K742" s="29"/>
      <c r="L742" s="29"/>
      <c r="M742" s="29"/>
      <c r="N742" s="29"/>
      <c r="O742" s="29"/>
    </row>
    <row r="743" spans="10:15" ht="13.5">
      <c r="J743" s="29"/>
      <c r="K743" s="29"/>
      <c r="L743" s="29"/>
      <c r="M743" s="29"/>
      <c r="N743" s="29"/>
      <c r="O743" s="29"/>
    </row>
    <row r="744" spans="10:15" ht="13.5">
      <c r="J744" s="29"/>
      <c r="K744" s="29"/>
      <c r="L744" s="29"/>
      <c r="M744" s="29"/>
      <c r="N744" s="29"/>
      <c r="O744" s="29"/>
    </row>
    <row r="745" spans="10:15" ht="13.5">
      <c r="J745" s="29"/>
      <c r="K745" s="29"/>
      <c r="L745" s="29"/>
      <c r="M745" s="29"/>
      <c r="N745" s="29"/>
      <c r="O745" s="29"/>
    </row>
    <row r="746" spans="10:15" ht="13.5">
      <c r="J746" s="29"/>
      <c r="K746" s="29"/>
      <c r="L746" s="29"/>
      <c r="M746" s="29"/>
      <c r="N746" s="29"/>
      <c r="O746" s="29"/>
    </row>
    <row r="747" spans="10:15" ht="13.5">
      <c r="J747" s="29"/>
      <c r="K747" s="29"/>
      <c r="L747" s="29"/>
      <c r="M747" s="29"/>
      <c r="N747" s="29"/>
      <c r="O747" s="29"/>
    </row>
    <row r="748" spans="10:15" ht="13.5">
      <c r="J748" s="29"/>
      <c r="K748" s="29"/>
      <c r="L748" s="29"/>
      <c r="M748" s="29"/>
      <c r="N748" s="29"/>
      <c r="O748" s="29"/>
    </row>
    <row r="749" spans="10:15" ht="13.5">
      <c r="J749" s="29"/>
      <c r="K749" s="29"/>
      <c r="L749" s="29"/>
      <c r="M749" s="29"/>
      <c r="N749" s="29"/>
      <c r="O749" s="29"/>
    </row>
    <row r="750" spans="10:15" ht="13.5">
      <c r="J750" s="29"/>
      <c r="K750" s="29"/>
      <c r="L750" s="29"/>
      <c r="M750" s="29"/>
      <c r="N750" s="29"/>
      <c r="O750" s="29"/>
    </row>
    <row r="751" spans="10:15" ht="13.5">
      <c r="J751" s="29"/>
      <c r="K751" s="29"/>
      <c r="L751" s="29"/>
      <c r="M751" s="29"/>
      <c r="N751" s="29"/>
      <c r="O751" s="29"/>
    </row>
    <row r="752" spans="10:15" ht="13.5">
      <c r="J752" s="29"/>
      <c r="K752" s="29"/>
      <c r="L752" s="29"/>
      <c r="M752" s="29"/>
      <c r="N752" s="29"/>
      <c r="O752" s="29"/>
    </row>
    <row r="753" spans="10:15" ht="13.5">
      <c r="J753" s="29"/>
      <c r="K753" s="29"/>
      <c r="L753" s="29"/>
      <c r="M753" s="29"/>
      <c r="N753" s="29"/>
      <c r="O753" s="29"/>
    </row>
    <row r="754" spans="10:15" ht="13.5">
      <c r="J754" s="29"/>
      <c r="K754" s="29"/>
      <c r="L754" s="29"/>
      <c r="M754" s="29"/>
      <c r="N754" s="29"/>
      <c r="O754" s="29"/>
    </row>
    <row r="755" spans="10:15" ht="13.5">
      <c r="J755" s="29"/>
      <c r="K755" s="29"/>
      <c r="L755" s="29"/>
      <c r="M755" s="29"/>
      <c r="N755" s="29"/>
      <c r="O755" s="29"/>
    </row>
    <row r="756" spans="10:15" ht="13.5">
      <c r="J756" s="29"/>
      <c r="K756" s="29"/>
      <c r="L756" s="29"/>
      <c r="M756" s="29"/>
      <c r="N756" s="29"/>
      <c r="O756" s="29"/>
    </row>
    <row r="757" spans="10:15" ht="13.5">
      <c r="J757" s="29"/>
      <c r="K757" s="29"/>
      <c r="L757" s="29"/>
      <c r="M757" s="29"/>
      <c r="N757" s="29"/>
      <c r="O757" s="29"/>
    </row>
    <row r="758" spans="10:15" ht="13.5">
      <c r="J758" s="29"/>
      <c r="K758" s="29"/>
      <c r="L758" s="29"/>
      <c r="M758" s="29"/>
      <c r="N758" s="29"/>
      <c r="O758" s="29"/>
    </row>
    <row r="759" spans="10:15" ht="13.5">
      <c r="J759" s="29"/>
      <c r="K759" s="29"/>
      <c r="L759" s="29"/>
      <c r="M759" s="29"/>
      <c r="N759" s="29"/>
      <c r="O759" s="29"/>
    </row>
    <row r="760" spans="10:15" ht="13.5">
      <c r="J760" s="29"/>
      <c r="K760" s="29"/>
      <c r="L760" s="29"/>
      <c r="M760" s="29"/>
      <c r="N760" s="29"/>
      <c r="O760" s="29"/>
    </row>
    <row r="761" spans="10:15" ht="13.5">
      <c r="J761" s="29"/>
      <c r="K761" s="29"/>
      <c r="L761" s="29"/>
      <c r="M761" s="29"/>
      <c r="N761" s="29"/>
      <c r="O761" s="29"/>
    </row>
    <row r="762" spans="10:15" ht="13.5">
      <c r="J762" s="29"/>
      <c r="K762" s="29"/>
      <c r="L762" s="29"/>
      <c r="M762" s="29"/>
      <c r="N762" s="29"/>
      <c r="O762" s="29"/>
    </row>
    <row r="763" spans="10:15" ht="13.5">
      <c r="J763" s="29"/>
      <c r="K763" s="29"/>
      <c r="L763" s="29"/>
      <c r="M763" s="29"/>
      <c r="N763" s="29"/>
      <c r="O763" s="29"/>
    </row>
    <row r="764" spans="10:15" ht="13.5">
      <c r="J764" s="29"/>
      <c r="K764" s="29"/>
      <c r="L764" s="29"/>
      <c r="M764" s="29"/>
      <c r="N764" s="29"/>
      <c r="O764" s="29"/>
    </row>
    <row r="765" spans="10:15" ht="13.5">
      <c r="J765" s="29"/>
      <c r="K765" s="29"/>
      <c r="L765" s="29"/>
      <c r="M765" s="29"/>
      <c r="N765" s="29"/>
      <c r="O765" s="29"/>
    </row>
    <row r="766" spans="10:15" ht="13.5">
      <c r="J766" s="29"/>
      <c r="K766" s="29"/>
      <c r="L766" s="29"/>
      <c r="M766" s="29"/>
      <c r="N766" s="29"/>
      <c r="O766" s="29"/>
    </row>
    <row r="767" spans="10:15" ht="13.5">
      <c r="J767" s="29"/>
      <c r="K767" s="29"/>
      <c r="L767" s="29"/>
      <c r="M767" s="29"/>
      <c r="N767" s="29"/>
      <c r="O767" s="29"/>
    </row>
    <row r="768" spans="10:15" ht="13.5">
      <c r="J768" s="29"/>
      <c r="K768" s="29"/>
      <c r="L768" s="29"/>
      <c r="M768" s="29"/>
      <c r="N768" s="29"/>
      <c r="O768" s="29"/>
    </row>
    <row r="769" spans="10:15" ht="13.5">
      <c r="J769" s="29"/>
      <c r="K769" s="29"/>
      <c r="L769" s="29"/>
      <c r="M769" s="29"/>
      <c r="N769" s="29"/>
      <c r="O769" s="29"/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2011-05-02T04:46:29Z</dcterms:modified>
  <cp:category/>
  <cp:version/>
  <cp:contentType/>
  <cp:contentStatus/>
</cp:coreProperties>
</file>